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Z2\Documents\Obshtestveni Porachki\2019 г\инженеринг приют\за сайт\"/>
    </mc:Choice>
  </mc:AlternateContent>
  <bookViews>
    <workbookView xWindow="0" yWindow="0" windowWidth="28800" windowHeight="12330"/>
  </bookViews>
  <sheets>
    <sheet name="сметка №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3" i="2" l="1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14" i="2" l="1"/>
  <c r="G115" i="2" s="1"/>
  <c r="G116" i="2" s="1"/>
  <c r="G117" i="2" l="1"/>
</calcChain>
</file>

<file path=xl/sharedStrings.xml><?xml version="1.0" encoding="utf-8"?>
<sst xmlns="http://schemas.openxmlformats.org/spreadsheetml/2006/main" count="209" uniqueCount="117">
  <si>
    <t xml:space="preserve">КОЛИЧЕСТВЕНО СТОЙНОСТНА СМЕТКА </t>
  </si>
  <si>
    <t>№</t>
  </si>
  <si>
    <t>Вид СМР</t>
  </si>
  <si>
    <t xml:space="preserve">мярка </t>
  </si>
  <si>
    <t xml:space="preserve">к-во </t>
  </si>
  <si>
    <t xml:space="preserve">ед.цена </t>
  </si>
  <si>
    <t>стойност</t>
  </si>
  <si>
    <t>м3</t>
  </si>
  <si>
    <t>м2</t>
  </si>
  <si>
    <t>мл</t>
  </si>
  <si>
    <t>бр</t>
  </si>
  <si>
    <t xml:space="preserve">Демонтаж на дървени врати </t>
  </si>
  <si>
    <t xml:space="preserve">Демонтаж дървени прозорци </t>
  </si>
  <si>
    <t xml:space="preserve">Доставка и монтаж алуминиева врата с каса  перваз 90/200 </t>
  </si>
  <si>
    <t>Доставка и монтаж алуминиева врата с каса  перваз 80/200</t>
  </si>
  <si>
    <t>Доставка и монтаж алуминиева врата с каса  перваз 70/200</t>
  </si>
  <si>
    <t xml:space="preserve">Доставка и монтаж РVС дограма </t>
  </si>
  <si>
    <t>Доставка и монтаж РVС врата 100/285</t>
  </si>
  <si>
    <t>Доставка и монтаж подпрозечна дъска с ширина 15 см</t>
  </si>
  <si>
    <t xml:space="preserve">Изкъртване на вътрешна подкожушена вароциментова мазилка </t>
  </si>
  <si>
    <t xml:space="preserve">Вътрешна вароциментова мазилка по стени - кърпеж </t>
  </si>
  <si>
    <t xml:space="preserve">Полагане на дълбокопроникващ грунд по стени и тавани </t>
  </si>
  <si>
    <t xml:space="preserve">Гипсова шпакловка по стени и тавани </t>
  </si>
  <si>
    <t xml:space="preserve">Трикратно боядисване с латекс по стени и тавани </t>
  </si>
  <si>
    <t xml:space="preserve">Вароциментова мазилка по стрехи и цокъл </t>
  </si>
  <si>
    <t xml:space="preserve">Циментова шпакловка по сте стрехи и бордове </t>
  </si>
  <si>
    <t xml:space="preserve">Боядисване с фасаген по стени и бордове </t>
  </si>
  <si>
    <t xml:space="preserve">Бочарда по цокъл </t>
  </si>
  <si>
    <t xml:space="preserve">Обшивка с поцинкована ламарина , ремонт скрити олуци </t>
  </si>
  <si>
    <t>Доставка и монтаж осв.тяло 2 х 18 W</t>
  </si>
  <si>
    <t>Доставка и монтаж външно противовлагжно осв.тяло ( плафонера)</t>
  </si>
  <si>
    <t xml:space="preserve">Доставка и монтаж обикновен ключ </t>
  </si>
  <si>
    <t xml:space="preserve">Доставка и монтаж  сериен ключ </t>
  </si>
  <si>
    <t xml:space="preserve">Доставка и монтаж контакти </t>
  </si>
  <si>
    <t xml:space="preserve">Доставка и монтаж умивалник среден формат </t>
  </si>
  <si>
    <t xml:space="preserve">Доставка и монтаж WC седало + казанче </t>
  </si>
  <si>
    <t xml:space="preserve">Доставка и монтаж стенна батерия на умивалник </t>
  </si>
  <si>
    <t xml:space="preserve">Доставка и монтаж канелка </t>
  </si>
  <si>
    <t>Доставка и монтаж бойлер 80 л</t>
  </si>
  <si>
    <t xml:space="preserve">Изкоп за водопровод - машинен </t>
  </si>
  <si>
    <t xml:space="preserve">Обратен насип </t>
  </si>
  <si>
    <t xml:space="preserve">Подложка от земя и пясък </t>
  </si>
  <si>
    <t xml:space="preserve">Заготовка и монтаж метална конструкция от профилно желязо </t>
  </si>
  <si>
    <t>кг</t>
  </si>
  <si>
    <t xml:space="preserve">Доставка и монтаж закладни части </t>
  </si>
  <si>
    <t>Доставка анкери  12/120</t>
  </si>
  <si>
    <t xml:space="preserve">Доставка резета за врата </t>
  </si>
  <si>
    <t xml:space="preserve">Грунд по метална конструкция </t>
  </si>
  <si>
    <t xml:space="preserve">Блажна боя по метална конструкция </t>
  </si>
  <si>
    <t>Доставка и монтаж термопанели 5 см</t>
  </si>
  <si>
    <t xml:space="preserve">Ограждане с оградна мрежа </t>
  </si>
  <si>
    <t>Кофраж за среден бордюр с Н 30 см</t>
  </si>
  <si>
    <t xml:space="preserve">Дюбели № 8 </t>
  </si>
  <si>
    <t xml:space="preserve">ІІ. Вертикална планировка </t>
  </si>
  <si>
    <t xml:space="preserve">Заготовка и монтаж арматура за бетонов бордюр </t>
  </si>
  <si>
    <t xml:space="preserve">Полагане бетон В 25 за бордюр </t>
  </si>
  <si>
    <t xml:space="preserve">Тънък изкоп за подравняване </t>
  </si>
  <si>
    <t xml:space="preserve">Полагане градински бордюр </t>
  </si>
  <si>
    <t xml:space="preserve">Арматурна мрежа ф 6 карета 20/20 за настилка </t>
  </si>
  <si>
    <t xml:space="preserve">Полагане бетон В 20 за настилка </t>
  </si>
  <si>
    <t xml:space="preserve">Разбиване на бетонова настилка </t>
  </si>
  <si>
    <t xml:space="preserve">Ръчен изкоп до Н - 80 тесен изкоп - канали за отводяване </t>
  </si>
  <si>
    <t xml:space="preserve">Полагане бетон В 20 за отводнителни канали </t>
  </si>
  <si>
    <t xml:space="preserve">Канализация от РVС ф 200 </t>
  </si>
  <si>
    <t xml:space="preserve">РШ 80/80/80 </t>
  </si>
  <si>
    <t>Полагане водопровод PPR ф 25</t>
  </si>
  <si>
    <t xml:space="preserve">Засипване на изкоп със земни маси при положена канализация и водопровод </t>
  </si>
  <si>
    <t>Товарене , превоз и разтоварване на земни маси и разбит бетон ръчни колички до 50 м</t>
  </si>
  <si>
    <t xml:space="preserve">Товарене на з.м. и разбит бетон с багер на самосвал </t>
  </si>
  <si>
    <t xml:space="preserve">Извозване стр.отпадъци </t>
  </si>
  <si>
    <t xml:space="preserve">Замонолитване на канали с бетон </t>
  </si>
  <si>
    <t xml:space="preserve">Изравнителна циментова замазка </t>
  </si>
  <si>
    <t>Доставка и монтаж девиаторен ключ ( външен монтаж )</t>
  </si>
  <si>
    <t>Доставка и монтаж контакт  ( външен монтаж )</t>
  </si>
  <si>
    <t xml:space="preserve">Доставка и монтаж осветително тяло </t>
  </si>
  <si>
    <t xml:space="preserve">Олуци от поцинкована ламарина </t>
  </si>
  <si>
    <t xml:space="preserve">Доставка и монтаж казанчета от поц.ламарина </t>
  </si>
  <si>
    <t xml:space="preserve">Доставка и монтаж водосточни тръби от поцинкована ламарина </t>
  </si>
  <si>
    <t xml:space="preserve">Есове от поцинкована ламарина </t>
  </si>
  <si>
    <t xml:space="preserve">Доставка и монтаж долна кривка то поц.ламарина </t>
  </si>
  <si>
    <t xml:space="preserve">Демонтаж телена ограда </t>
  </si>
  <si>
    <t xml:space="preserve">Изкоп за фундаменти на метални колони </t>
  </si>
  <si>
    <t xml:space="preserve">Полагане бетон В 15 за фундаменти </t>
  </si>
  <si>
    <t xml:space="preserve">Полагане тръби полиетиленови ф 25 за за хранване на боксове </t>
  </si>
  <si>
    <t xml:space="preserve">Изтегляне на  проводник в тръба СВТ 3 х 6  </t>
  </si>
  <si>
    <t xml:space="preserve">Полагане на РVС  ф 32 тръба в изкоп - градинско осветление  и табла боксове </t>
  </si>
  <si>
    <t xml:space="preserve">Доставка и монтаж ТАБ 12 </t>
  </si>
  <si>
    <t xml:space="preserve">Доставка и монтаж табла боксове- ТАП 3  </t>
  </si>
  <si>
    <t xml:space="preserve">Полагане на поцинкована мрежа с размери 30/30 с Н = 1.80,  ф 2.0 мм,  </t>
  </si>
  <si>
    <t xml:space="preserve">Полагане СВТ 3 х 2,5 в кабелен канал </t>
  </si>
  <si>
    <t xml:space="preserve">Полагане СВТ 3 х 1,5 в кабелен канал </t>
  </si>
  <si>
    <t xml:space="preserve">Доставка и полагане на кабелен канал  20/20 </t>
  </si>
  <si>
    <t>Доставка и монтаж отвод от AlMgSi</t>
  </si>
  <si>
    <t>Доставка и монтаж РVС кутия 8/8</t>
  </si>
  <si>
    <t>Доставка и монтаж прав съединител</t>
  </si>
  <si>
    <t>Набиване на 2 бр. поц.тръби 21/2" -1.5 м -</t>
  </si>
  <si>
    <t>Набиване на . поц.тръби 21/2" -1.5 м -</t>
  </si>
  <si>
    <t xml:space="preserve">Добавка за наклон с циментова замазка </t>
  </si>
  <si>
    <t>Монтаж метални колове</t>
  </si>
  <si>
    <t>Доставка и монтаж ал.врати 100/210</t>
  </si>
  <si>
    <t>Доставка и монтаж РVС прозорец - неотваряем 100/70</t>
  </si>
  <si>
    <t>Доставка и монтаж РVС прозорец - отваряем 100/70</t>
  </si>
  <si>
    <t xml:space="preserve">Обшивка с поцинкована ламарина , по ъгли  </t>
  </si>
  <si>
    <t>Доставка и монтаж панели 4 см за савак</t>
  </si>
  <si>
    <t>Непредвидени разходи 7%</t>
  </si>
  <si>
    <t xml:space="preserve">Всичко  </t>
  </si>
  <si>
    <t>Доставка анкери  10/100</t>
  </si>
  <si>
    <t xml:space="preserve"> </t>
  </si>
  <si>
    <t>Печалба 10 %</t>
  </si>
  <si>
    <t xml:space="preserve">             ІІ. Вертикална планировка </t>
  </si>
  <si>
    <t xml:space="preserve">Обръщане по рамки около врати и прозорци, вкл.ал.протектор  </t>
  </si>
  <si>
    <t xml:space="preserve">ІІІ.Боксове - сгради №8   от ситуация </t>
  </si>
  <si>
    <t>І.Сгради - №2  по ситуация</t>
  </si>
  <si>
    <t>Подобекти : І.Сгради - №2  по ситуация</t>
  </si>
  <si>
    <t xml:space="preserve">Полагане пясък за канализация </t>
  </si>
  <si>
    <t xml:space="preserve">Обект:  Приют за безстопанствени кучета -  с.Могила, общ.Стара Загора </t>
  </si>
  <si>
    <t xml:space="preserve">                    ІІІ.Боксове - сгради № 12   от ситуация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</si>
</sst>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\ &quot;лв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165" fontId="3" fillId="0" borderId="0" xfId="1" applyNumberFormat="1" applyFont="1" applyAlignment="1">
      <alignment horizontal="right" vertical="center"/>
    </xf>
    <xf numFmtId="164" fontId="6" fillId="0" borderId="0" xfId="1" applyFont="1" applyAlignment="1">
      <alignment horizontal="center" vertical="center"/>
    </xf>
    <xf numFmtId="165" fontId="6" fillId="0" borderId="0" xfId="1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right" vertic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wrapText="1"/>
    </xf>
    <xf numFmtId="164" fontId="6" fillId="2" borderId="1" xfId="1" applyFont="1" applyFill="1" applyBorder="1" applyAlignment="1">
      <alignment horizontal="center" vertical="center"/>
    </xf>
    <xf numFmtId="165" fontId="6" fillId="2" borderId="1" xfId="1" applyNumberFormat="1" applyFont="1" applyFill="1" applyBorder="1" applyAlignment="1">
      <alignment horizontal="right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/>
    <xf numFmtId="0" fontId="6" fillId="2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justify"/>
    </xf>
    <xf numFmtId="0" fontId="8" fillId="0" borderId="1" xfId="0" applyFont="1" applyBorder="1" applyAlignment="1">
      <alignment horizontal="center"/>
    </xf>
    <xf numFmtId="164" fontId="8" fillId="0" borderId="1" xfId="1" applyFont="1" applyBorder="1"/>
    <xf numFmtId="0" fontId="8" fillId="0" borderId="2" xfId="0" applyFont="1" applyBorder="1" applyAlignment="1">
      <alignment horizontal="justify"/>
    </xf>
    <xf numFmtId="0" fontId="8" fillId="0" borderId="2" xfId="0" applyFont="1" applyBorder="1" applyAlignment="1">
      <alignment horizontal="center"/>
    </xf>
    <xf numFmtId="164" fontId="8" fillId="0" borderId="2" xfId="1" applyFont="1" applyBorder="1"/>
    <xf numFmtId="165" fontId="7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justify"/>
    </xf>
    <xf numFmtId="0" fontId="8" fillId="2" borderId="1" xfId="0" applyFont="1" applyFill="1" applyBorder="1" applyAlignment="1">
      <alignment horizontal="center"/>
    </xf>
    <xf numFmtId="164" fontId="8" fillId="2" borderId="1" xfId="1" applyFont="1" applyFill="1" applyBorder="1"/>
    <xf numFmtId="0" fontId="6" fillId="2" borderId="1" xfId="0" applyFont="1" applyFill="1" applyBorder="1"/>
    <xf numFmtId="0" fontId="5" fillId="2" borderId="0" xfId="0" applyFont="1" applyFill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/>
    <xf numFmtId="0" fontId="3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right"/>
    </xf>
  </cellXfs>
  <cellStyles count="2">
    <cellStyle name="Запетая" xfId="1" builtinId="3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0"/>
  <sheetViews>
    <sheetView tabSelected="1" workbookViewId="0">
      <selection activeCell="G114" sqref="G114"/>
    </sheetView>
  </sheetViews>
  <sheetFormatPr defaultRowHeight="15" x14ac:dyDescent="0.25"/>
  <cols>
    <col min="2" max="2" width="5" style="21" customWidth="1"/>
    <col min="3" max="3" width="33.42578125" style="20" customWidth="1"/>
    <col min="4" max="4" width="9.140625" style="36"/>
    <col min="5" max="5" width="12.42578125" style="2" bestFit="1" customWidth="1"/>
    <col min="6" max="6" width="11.85546875" style="3" bestFit="1" customWidth="1"/>
    <col min="7" max="7" width="19.140625" style="3" customWidth="1"/>
  </cols>
  <sheetData>
    <row r="1" spans="2:7" ht="15.75" x14ac:dyDescent="0.25">
      <c r="B1" s="43"/>
      <c r="C1" s="43"/>
      <c r="D1" s="43"/>
      <c r="E1" s="43"/>
      <c r="F1" s="43"/>
      <c r="G1" s="43"/>
    </row>
    <row r="2" spans="2:7" ht="15.75" x14ac:dyDescent="0.25">
      <c r="B2" s="44"/>
      <c r="C2" s="44"/>
      <c r="D2" s="44"/>
      <c r="E2" s="44"/>
      <c r="F2" s="44"/>
      <c r="G2" s="44"/>
    </row>
    <row r="3" spans="2:7" ht="15.75" x14ac:dyDescent="0.25">
      <c r="B3" s="44"/>
      <c r="C3" s="44"/>
      <c r="D3" s="44"/>
      <c r="E3" s="44"/>
      <c r="F3" s="44"/>
      <c r="G3" s="44"/>
    </row>
    <row r="4" spans="2:7" ht="15.75" x14ac:dyDescent="0.25">
      <c r="B4" s="44"/>
      <c r="C4" s="44"/>
      <c r="D4" s="44"/>
      <c r="E4" s="44"/>
      <c r="F4" s="44"/>
      <c r="G4" s="44"/>
    </row>
    <row r="5" spans="2:7" ht="15.75" x14ac:dyDescent="0.25">
      <c r="B5" s="44"/>
      <c r="C5" s="44"/>
      <c r="D5" s="44"/>
      <c r="E5" s="44"/>
      <c r="F5" s="44"/>
      <c r="G5" s="44"/>
    </row>
    <row r="6" spans="2:7" ht="15.75" x14ac:dyDescent="0.25">
      <c r="B6" s="42"/>
      <c r="C6" s="42"/>
      <c r="D6" s="42"/>
      <c r="E6" s="42"/>
      <c r="F6" s="42"/>
      <c r="G6" s="1"/>
    </row>
    <row r="7" spans="2:7" ht="18.75" x14ac:dyDescent="0.3">
      <c r="B7" s="40" t="s">
        <v>0</v>
      </c>
      <c r="C7" s="40"/>
      <c r="D7" s="40"/>
      <c r="E7" s="40"/>
      <c r="F7" s="40"/>
      <c r="G7" s="40"/>
    </row>
    <row r="8" spans="2:7" ht="18.75" x14ac:dyDescent="0.3">
      <c r="B8" s="37"/>
      <c r="C8" s="37"/>
      <c r="D8" s="37"/>
      <c r="E8" s="37"/>
      <c r="F8" s="37"/>
      <c r="G8" s="37"/>
    </row>
    <row r="9" spans="2:7" ht="18.75" x14ac:dyDescent="0.3">
      <c r="B9" s="41" t="s">
        <v>115</v>
      </c>
      <c r="C9" s="41"/>
      <c r="D9" s="41"/>
      <c r="E9" s="41"/>
      <c r="F9" s="41"/>
      <c r="G9" s="41"/>
    </row>
    <row r="10" spans="2:7" ht="18.75" x14ac:dyDescent="0.3">
      <c r="B10" s="41" t="s">
        <v>113</v>
      </c>
      <c r="C10" s="41"/>
      <c r="D10" s="41"/>
      <c r="E10" s="41"/>
      <c r="F10" s="41"/>
      <c r="G10" s="41"/>
    </row>
    <row r="11" spans="2:7" ht="18.75" x14ac:dyDescent="0.3">
      <c r="B11" s="35"/>
      <c r="C11" s="41" t="s">
        <v>109</v>
      </c>
      <c r="D11" s="41"/>
      <c r="E11" s="41"/>
      <c r="F11" s="41"/>
      <c r="G11" s="41"/>
    </row>
    <row r="12" spans="2:7" ht="18.75" x14ac:dyDescent="0.3">
      <c r="B12" s="41" t="s">
        <v>116</v>
      </c>
      <c r="C12" s="41"/>
      <c r="D12" s="41"/>
      <c r="E12" s="41"/>
      <c r="F12" s="41"/>
      <c r="G12" s="41"/>
    </row>
    <row r="13" spans="2:7" ht="18.75" x14ac:dyDescent="0.3">
      <c r="B13" s="35"/>
      <c r="C13" s="35"/>
      <c r="D13" s="35"/>
      <c r="E13" s="35"/>
      <c r="F13" s="35"/>
      <c r="G13" s="35"/>
    </row>
    <row r="15" spans="2:7" x14ac:dyDescent="0.25">
      <c r="B15" s="4" t="s">
        <v>1</v>
      </c>
      <c r="C15" s="5" t="s">
        <v>2</v>
      </c>
      <c r="D15" s="10" t="s">
        <v>3</v>
      </c>
      <c r="E15" s="6" t="s">
        <v>4</v>
      </c>
      <c r="F15" s="30" t="s">
        <v>5</v>
      </c>
      <c r="G15" s="30" t="s">
        <v>6</v>
      </c>
    </row>
    <row r="16" spans="2:7" x14ac:dyDescent="0.25">
      <c r="B16" s="8"/>
      <c r="C16" s="9" t="s">
        <v>112</v>
      </c>
      <c r="D16" s="10"/>
      <c r="E16" s="6"/>
      <c r="F16" s="7"/>
      <c r="G16" s="7"/>
    </row>
    <row r="17" spans="2:7" x14ac:dyDescent="0.25">
      <c r="B17" s="23">
        <v>1</v>
      </c>
      <c r="C17" s="24" t="s">
        <v>11</v>
      </c>
      <c r="D17" s="25" t="s">
        <v>10</v>
      </c>
      <c r="E17" s="26">
        <v>7</v>
      </c>
      <c r="F17" s="14"/>
      <c r="G17" s="14">
        <f>E17*F17</f>
        <v>0</v>
      </c>
    </row>
    <row r="18" spans="2:7" x14ac:dyDescent="0.25">
      <c r="B18" s="23">
        <v>2</v>
      </c>
      <c r="C18" s="27" t="s">
        <v>12</v>
      </c>
      <c r="D18" s="28" t="s">
        <v>10</v>
      </c>
      <c r="E18" s="29">
        <v>15</v>
      </c>
      <c r="F18" s="14"/>
      <c r="G18" s="14">
        <f t="shared" ref="G18:G81" si="0">E18*F18</f>
        <v>0</v>
      </c>
    </row>
    <row r="19" spans="2:7" ht="30" x14ac:dyDescent="0.25">
      <c r="B19" s="23">
        <v>3</v>
      </c>
      <c r="C19" s="31" t="s">
        <v>13</v>
      </c>
      <c r="D19" s="32" t="s">
        <v>10</v>
      </c>
      <c r="E19" s="33">
        <v>4</v>
      </c>
      <c r="F19" s="17"/>
      <c r="G19" s="14">
        <f t="shared" si="0"/>
        <v>0</v>
      </c>
    </row>
    <row r="20" spans="2:7" ht="30" x14ac:dyDescent="0.25">
      <c r="B20" s="23">
        <v>4</v>
      </c>
      <c r="C20" s="31" t="s">
        <v>14</v>
      </c>
      <c r="D20" s="32" t="s">
        <v>10</v>
      </c>
      <c r="E20" s="33">
        <v>1</v>
      </c>
      <c r="F20" s="17"/>
      <c r="G20" s="14">
        <f t="shared" si="0"/>
        <v>0</v>
      </c>
    </row>
    <row r="21" spans="2:7" ht="30" x14ac:dyDescent="0.25">
      <c r="B21" s="23">
        <v>5</v>
      </c>
      <c r="C21" s="31" t="s">
        <v>15</v>
      </c>
      <c r="D21" s="32" t="s">
        <v>10</v>
      </c>
      <c r="E21" s="33">
        <v>1</v>
      </c>
      <c r="F21" s="17"/>
      <c r="G21" s="14">
        <f t="shared" si="0"/>
        <v>0</v>
      </c>
    </row>
    <row r="22" spans="2:7" x14ac:dyDescent="0.25">
      <c r="B22" s="23">
        <v>6</v>
      </c>
      <c r="C22" s="31" t="s">
        <v>16</v>
      </c>
      <c r="D22" s="32" t="s">
        <v>8</v>
      </c>
      <c r="E22" s="33">
        <v>37</v>
      </c>
      <c r="F22" s="17"/>
      <c r="G22" s="14">
        <f t="shared" si="0"/>
        <v>0</v>
      </c>
    </row>
    <row r="23" spans="2:7" ht="30" x14ac:dyDescent="0.25">
      <c r="B23" s="23">
        <v>8</v>
      </c>
      <c r="C23" s="31" t="s">
        <v>17</v>
      </c>
      <c r="D23" s="32" t="s">
        <v>10</v>
      </c>
      <c r="E23" s="33">
        <v>1</v>
      </c>
      <c r="F23" s="17"/>
      <c r="G23" s="14">
        <f t="shared" si="0"/>
        <v>0</v>
      </c>
    </row>
    <row r="24" spans="2:7" ht="30" x14ac:dyDescent="0.25">
      <c r="B24" s="23">
        <v>11</v>
      </c>
      <c r="C24" s="12" t="s">
        <v>18</v>
      </c>
      <c r="D24" s="19" t="s">
        <v>9</v>
      </c>
      <c r="E24" s="13">
        <v>36</v>
      </c>
      <c r="F24" s="14"/>
      <c r="G24" s="14">
        <f t="shared" si="0"/>
        <v>0</v>
      </c>
    </row>
    <row r="25" spans="2:7" ht="45" x14ac:dyDescent="0.25">
      <c r="B25" s="23">
        <v>12</v>
      </c>
      <c r="C25" s="12" t="s">
        <v>19</v>
      </c>
      <c r="D25" s="19" t="s">
        <v>8</v>
      </c>
      <c r="E25" s="13">
        <v>42</v>
      </c>
      <c r="F25" s="14"/>
      <c r="G25" s="14">
        <f t="shared" si="0"/>
        <v>0</v>
      </c>
    </row>
    <row r="26" spans="2:7" ht="30" x14ac:dyDescent="0.25">
      <c r="B26" s="23">
        <v>13</v>
      </c>
      <c r="C26" s="12" t="s">
        <v>20</v>
      </c>
      <c r="D26" s="19" t="s">
        <v>8</v>
      </c>
      <c r="E26" s="13">
        <v>42</v>
      </c>
      <c r="F26" s="14"/>
      <c r="G26" s="14">
        <f t="shared" si="0"/>
        <v>0</v>
      </c>
    </row>
    <row r="27" spans="2:7" ht="30" x14ac:dyDescent="0.25">
      <c r="B27" s="23"/>
      <c r="C27" s="12" t="s">
        <v>110</v>
      </c>
      <c r="D27" s="19" t="s">
        <v>9</v>
      </c>
      <c r="E27" s="13">
        <v>191</v>
      </c>
      <c r="F27" s="14"/>
      <c r="G27" s="14">
        <f t="shared" si="0"/>
        <v>0</v>
      </c>
    </row>
    <row r="28" spans="2:7" ht="30" x14ac:dyDescent="0.25">
      <c r="B28" s="23">
        <v>14</v>
      </c>
      <c r="C28" s="12" t="s">
        <v>21</v>
      </c>
      <c r="D28" s="19" t="s">
        <v>8</v>
      </c>
      <c r="E28" s="13">
        <v>175</v>
      </c>
      <c r="F28" s="14"/>
      <c r="G28" s="14">
        <f t="shared" si="0"/>
        <v>0</v>
      </c>
    </row>
    <row r="29" spans="2:7" ht="30" x14ac:dyDescent="0.25">
      <c r="B29" s="23">
        <v>15</v>
      </c>
      <c r="C29" s="12" t="s">
        <v>22</v>
      </c>
      <c r="D29" s="19" t="s">
        <v>8</v>
      </c>
      <c r="E29" s="13">
        <v>105</v>
      </c>
      <c r="F29" s="14"/>
      <c r="G29" s="14">
        <f t="shared" si="0"/>
        <v>0</v>
      </c>
    </row>
    <row r="30" spans="2:7" ht="30" x14ac:dyDescent="0.25">
      <c r="B30" s="23">
        <v>16</v>
      </c>
      <c r="C30" s="12" t="s">
        <v>23</v>
      </c>
      <c r="D30" s="19" t="s">
        <v>8</v>
      </c>
      <c r="E30" s="13">
        <v>175</v>
      </c>
      <c r="F30" s="14"/>
      <c r="G30" s="14">
        <f t="shared" si="0"/>
        <v>0</v>
      </c>
    </row>
    <row r="31" spans="2:7" ht="30" x14ac:dyDescent="0.25">
      <c r="B31" s="23">
        <v>17</v>
      </c>
      <c r="C31" s="12" t="s">
        <v>24</v>
      </c>
      <c r="D31" s="19" t="s">
        <v>8</v>
      </c>
      <c r="E31" s="13">
        <v>7</v>
      </c>
      <c r="F31" s="14"/>
      <c r="G31" s="14">
        <f t="shared" si="0"/>
        <v>0</v>
      </c>
    </row>
    <row r="32" spans="2:7" ht="30" x14ac:dyDescent="0.25">
      <c r="B32" s="23">
        <v>18</v>
      </c>
      <c r="C32" s="12" t="s">
        <v>25</v>
      </c>
      <c r="D32" s="19" t="s">
        <v>8</v>
      </c>
      <c r="E32" s="13">
        <v>20</v>
      </c>
      <c r="F32" s="14"/>
      <c r="G32" s="14">
        <f t="shared" si="0"/>
        <v>0</v>
      </c>
    </row>
    <row r="33" spans="2:7" ht="30" x14ac:dyDescent="0.25">
      <c r="B33" s="23">
        <v>19</v>
      </c>
      <c r="C33" s="12" t="s">
        <v>26</v>
      </c>
      <c r="D33" s="19" t="s">
        <v>8</v>
      </c>
      <c r="E33" s="13">
        <v>94</v>
      </c>
      <c r="F33" s="14"/>
      <c r="G33" s="14">
        <f t="shared" si="0"/>
        <v>0</v>
      </c>
    </row>
    <row r="34" spans="2:7" x14ac:dyDescent="0.25">
      <c r="B34" s="23">
        <v>20</v>
      </c>
      <c r="C34" s="12" t="s">
        <v>27</v>
      </c>
      <c r="D34" s="19" t="s">
        <v>8</v>
      </c>
      <c r="E34" s="13">
        <v>7</v>
      </c>
      <c r="F34" s="14"/>
      <c r="G34" s="14">
        <f t="shared" si="0"/>
        <v>0</v>
      </c>
    </row>
    <row r="35" spans="2:7" ht="30" x14ac:dyDescent="0.25">
      <c r="B35" s="23">
        <v>21</v>
      </c>
      <c r="C35" s="12" t="s">
        <v>28</v>
      </c>
      <c r="D35" s="19" t="s">
        <v>9</v>
      </c>
      <c r="E35" s="13">
        <v>10</v>
      </c>
      <c r="F35" s="14"/>
      <c r="G35" s="14">
        <f t="shared" si="0"/>
        <v>0</v>
      </c>
    </row>
    <row r="36" spans="2:7" ht="30" x14ac:dyDescent="0.25">
      <c r="B36" s="23">
        <v>22</v>
      </c>
      <c r="C36" s="12" t="s">
        <v>29</v>
      </c>
      <c r="D36" s="19" t="s">
        <v>10</v>
      </c>
      <c r="E36" s="13">
        <v>9</v>
      </c>
      <c r="F36" s="14"/>
      <c r="G36" s="14">
        <f t="shared" si="0"/>
        <v>0</v>
      </c>
    </row>
    <row r="37" spans="2:7" ht="45" x14ac:dyDescent="0.25">
      <c r="B37" s="23">
        <v>23</v>
      </c>
      <c r="C37" s="12" t="s">
        <v>30</v>
      </c>
      <c r="D37" s="19" t="s">
        <v>10</v>
      </c>
      <c r="E37" s="13">
        <v>3</v>
      </c>
      <c r="F37" s="14"/>
      <c r="G37" s="14">
        <f t="shared" si="0"/>
        <v>0</v>
      </c>
    </row>
    <row r="38" spans="2:7" ht="30" x14ac:dyDescent="0.25">
      <c r="B38" s="23">
        <v>24</v>
      </c>
      <c r="C38" s="12" t="s">
        <v>31</v>
      </c>
      <c r="D38" s="19" t="s">
        <v>10</v>
      </c>
      <c r="E38" s="13">
        <v>1</v>
      </c>
      <c r="F38" s="14"/>
      <c r="G38" s="14">
        <f t="shared" si="0"/>
        <v>0</v>
      </c>
    </row>
    <row r="39" spans="2:7" x14ac:dyDescent="0.25">
      <c r="B39" s="23">
        <v>25</v>
      </c>
      <c r="C39" s="12" t="s">
        <v>32</v>
      </c>
      <c r="D39" s="19" t="s">
        <v>10</v>
      </c>
      <c r="E39" s="13">
        <v>6</v>
      </c>
      <c r="F39" s="14"/>
      <c r="G39" s="14">
        <f t="shared" si="0"/>
        <v>0</v>
      </c>
    </row>
    <row r="40" spans="2:7" x14ac:dyDescent="0.25">
      <c r="B40" s="23">
        <v>26</v>
      </c>
      <c r="C40" s="12" t="s">
        <v>33</v>
      </c>
      <c r="D40" s="19" t="s">
        <v>10</v>
      </c>
      <c r="E40" s="13">
        <v>8</v>
      </c>
      <c r="F40" s="14"/>
      <c r="G40" s="14">
        <f t="shared" si="0"/>
        <v>0</v>
      </c>
    </row>
    <row r="41" spans="2:7" ht="30" x14ac:dyDescent="0.25">
      <c r="B41" s="23">
        <v>27</v>
      </c>
      <c r="C41" s="12" t="s">
        <v>34</v>
      </c>
      <c r="D41" s="19" t="s">
        <v>10</v>
      </c>
      <c r="E41" s="13">
        <v>1</v>
      </c>
      <c r="F41" s="14"/>
      <c r="G41" s="14">
        <f t="shared" si="0"/>
        <v>0</v>
      </c>
    </row>
    <row r="42" spans="2:7" ht="30" x14ac:dyDescent="0.25">
      <c r="B42" s="23">
        <v>28</v>
      </c>
      <c r="C42" s="12" t="s">
        <v>35</v>
      </c>
      <c r="D42" s="19" t="s">
        <v>10</v>
      </c>
      <c r="E42" s="13">
        <v>1</v>
      </c>
      <c r="F42" s="14"/>
      <c r="G42" s="14">
        <f t="shared" si="0"/>
        <v>0</v>
      </c>
    </row>
    <row r="43" spans="2:7" ht="30" x14ac:dyDescent="0.25">
      <c r="B43" s="23">
        <v>29</v>
      </c>
      <c r="C43" s="12" t="s">
        <v>36</v>
      </c>
      <c r="D43" s="19" t="s">
        <v>10</v>
      </c>
      <c r="E43" s="13">
        <v>1</v>
      </c>
      <c r="F43" s="14"/>
      <c r="G43" s="14">
        <f t="shared" si="0"/>
        <v>0</v>
      </c>
    </row>
    <row r="44" spans="2:7" x14ac:dyDescent="0.25">
      <c r="B44" s="23">
        <v>30</v>
      </c>
      <c r="C44" s="24" t="s">
        <v>37</v>
      </c>
      <c r="D44" s="25" t="s">
        <v>10</v>
      </c>
      <c r="E44" s="26">
        <v>1</v>
      </c>
      <c r="F44" s="14"/>
      <c r="G44" s="14">
        <f t="shared" si="0"/>
        <v>0</v>
      </c>
    </row>
    <row r="45" spans="2:7" x14ac:dyDescent="0.25">
      <c r="B45" s="23">
        <v>31</v>
      </c>
      <c r="C45" s="12" t="s">
        <v>38</v>
      </c>
      <c r="D45" s="19" t="s">
        <v>10</v>
      </c>
      <c r="E45" s="13">
        <v>1</v>
      </c>
      <c r="F45" s="14"/>
      <c r="G45" s="14">
        <f t="shared" si="0"/>
        <v>0</v>
      </c>
    </row>
    <row r="46" spans="2:7" x14ac:dyDescent="0.25">
      <c r="B46" s="8"/>
      <c r="C46" s="9" t="s">
        <v>53</v>
      </c>
      <c r="D46" s="10"/>
      <c r="E46" s="6"/>
      <c r="F46" s="7"/>
      <c r="G46" s="14" t="s">
        <v>107</v>
      </c>
    </row>
    <row r="47" spans="2:7" x14ac:dyDescent="0.25">
      <c r="B47" s="34">
        <v>1</v>
      </c>
      <c r="C47" s="15" t="s">
        <v>39</v>
      </c>
      <c r="D47" s="22" t="s">
        <v>7</v>
      </c>
      <c r="E47" s="16">
        <v>31</v>
      </c>
      <c r="F47" s="17"/>
      <c r="G47" s="17">
        <f t="shared" si="0"/>
        <v>0</v>
      </c>
    </row>
    <row r="48" spans="2:7" x14ac:dyDescent="0.25">
      <c r="B48" s="34">
        <v>3</v>
      </c>
      <c r="C48" s="15" t="s">
        <v>40</v>
      </c>
      <c r="D48" s="22" t="s">
        <v>7</v>
      </c>
      <c r="E48" s="16">
        <v>31</v>
      </c>
      <c r="F48" s="17"/>
      <c r="G48" s="17">
        <f t="shared" si="0"/>
        <v>0</v>
      </c>
    </row>
    <row r="49" spans="2:7" x14ac:dyDescent="0.25">
      <c r="B49" s="11">
        <v>5</v>
      </c>
      <c r="C49" s="12" t="s">
        <v>41</v>
      </c>
      <c r="D49" s="19" t="s">
        <v>7</v>
      </c>
      <c r="E49" s="13">
        <v>5</v>
      </c>
      <c r="F49" s="14"/>
      <c r="G49" s="14">
        <f t="shared" si="0"/>
        <v>0</v>
      </c>
    </row>
    <row r="50" spans="2:7" ht="45" x14ac:dyDescent="0.25">
      <c r="B50" s="11">
        <v>6</v>
      </c>
      <c r="C50" s="12" t="s">
        <v>85</v>
      </c>
      <c r="D50" s="19" t="s">
        <v>9</v>
      </c>
      <c r="E50" s="13">
        <v>112</v>
      </c>
      <c r="F50" s="14"/>
      <c r="G50" s="14">
        <f t="shared" si="0"/>
        <v>0</v>
      </c>
    </row>
    <row r="51" spans="2:7" ht="30" x14ac:dyDescent="0.25">
      <c r="B51" s="11">
        <v>7</v>
      </c>
      <c r="C51" s="12" t="s">
        <v>84</v>
      </c>
      <c r="D51" s="19" t="s">
        <v>9</v>
      </c>
      <c r="E51" s="13">
        <v>112</v>
      </c>
      <c r="F51" s="14"/>
      <c r="G51" s="14">
        <f t="shared" si="0"/>
        <v>0</v>
      </c>
    </row>
    <row r="52" spans="2:7" ht="30" x14ac:dyDescent="0.25">
      <c r="B52" s="11">
        <v>8</v>
      </c>
      <c r="C52" s="12" t="s">
        <v>87</v>
      </c>
      <c r="D52" s="19" t="s">
        <v>10</v>
      </c>
      <c r="E52" s="13">
        <v>1</v>
      </c>
      <c r="F52" s="14"/>
      <c r="G52" s="14">
        <f t="shared" si="0"/>
        <v>0</v>
      </c>
    </row>
    <row r="53" spans="2:7" x14ac:dyDescent="0.25">
      <c r="B53" s="11">
        <v>9</v>
      </c>
      <c r="C53" s="12" t="s">
        <v>86</v>
      </c>
      <c r="D53" s="19" t="s">
        <v>10</v>
      </c>
      <c r="E53" s="13">
        <v>1</v>
      </c>
      <c r="F53" s="14"/>
      <c r="G53" s="14">
        <f t="shared" si="0"/>
        <v>0</v>
      </c>
    </row>
    <row r="54" spans="2:7" x14ac:dyDescent="0.25">
      <c r="B54" s="11">
        <v>10</v>
      </c>
      <c r="C54" s="15" t="s">
        <v>80</v>
      </c>
      <c r="D54" s="22" t="s">
        <v>9</v>
      </c>
      <c r="E54" s="16">
        <v>341</v>
      </c>
      <c r="F54" s="17"/>
      <c r="G54" s="14">
        <f t="shared" si="0"/>
        <v>0</v>
      </c>
    </row>
    <row r="55" spans="2:7" ht="30" x14ac:dyDescent="0.25">
      <c r="B55" s="11">
        <v>11</v>
      </c>
      <c r="C55" s="15" t="s">
        <v>81</v>
      </c>
      <c r="D55" s="22" t="s">
        <v>7</v>
      </c>
      <c r="E55" s="16">
        <v>4</v>
      </c>
      <c r="F55" s="17"/>
      <c r="G55" s="14">
        <f t="shared" si="0"/>
        <v>0</v>
      </c>
    </row>
    <row r="56" spans="2:7" ht="30" x14ac:dyDescent="0.25">
      <c r="B56" s="11">
        <v>12</v>
      </c>
      <c r="C56" s="15" t="s">
        <v>82</v>
      </c>
      <c r="D56" s="22" t="s">
        <v>7</v>
      </c>
      <c r="E56" s="16">
        <v>4</v>
      </c>
      <c r="F56" s="17"/>
      <c r="G56" s="14">
        <f t="shared" si="0"/>
        <v>0</v>
      </c>
    </row>
    <row r="57" spans="2:7" x14ac:dyDescent="0.25">
      <c r="B57" s="11">
        <v>13</v>
      </c>
      <c r="C57" s="15" t="s">
        <v>98</v>
      </c>
      <c r="D57" s="22" t="s">
        <v>10</v>
      </c>
      <c r="E57" s="16">
        <v>140</v>
      </c>
      <c r="F57" s="17"/>
      <c r="G57" s="14">
        <f t="shared" si="0"/>
        <v>0</v>
      </c>
    </row>
    <row r="58" spans="2:7" ht="45" x14ac:dyDescent="0.25">
      <c r="B58" s="11">
        <v>14</v>
      </c>
      <c r="C58" s="15" t="s">
        <v>88</v>
      </c>
      <c r="D58" s="22" t="s">
        <v>8</v>
      </c>
      <c r="E58" s="16">
        <v>614</v>
      </c>
      <c r="F58" s="17"/>
      <c r="G58" s="14">
        <f t="shared" si="0"/>
        <v>0</v>
      </c>
    </row>
    <row r="59" spans="2:7" ht="30" x14ac:dyDescent="0.25">
      <c r="B59" s="34">
        <v>15</v>
      </c>
      <c r="C59" s="15" t="s">
        <v>83</v>
      </c>
      <c r="D59" s="22" t="s">
        <v>9</v>
      </c>
      <c r="E59" s="16">
        <v>112</v>
      </c>
      <c r="F59" s="17"/>
      <c r="G59" s="17">
        <f t="shared" si="0"/>
        <v>0</v>
      </c>
    </row>
    <row r="60" spans="2:7" ht="29.25" x14ac:dyDescent="0.25">
      <c r="B60" s="8"/>
      <c r="C60" s="9" t="s">
        <v>111</v>
      </c>
      <c r="D60" s="10"/>
      <c r="E60" s="6"/>
      <c r="F60" s="7"/>
      <c r="G60" s="14" t="s">
        <v>107</v>
      </c>
    </row>
    <row r="61" spans="2:7" ht="30" x14ac:dyDescent="0.25">
      <c r="B61" s="11">
        <v>1</v>
      </c>
      <c r="C61" s="12" t="s">
        <v>42</v>
      </c>
      <c r="D61" s="19" t="s">
        <v>43</v>
      </c>
      <c r="E61" s="13">
        <v>2548</v>
      </c>
      <c r="F61" s="14"/>
      <c r="G61" s="14">
        <f t="shared" si="0"/>
        <v>0</v>
      </c>
    </row>
    <row r="62" spans="2:7" x14ac:dyDescent="0.25">
      <c r="B62" s="11">
        <v>2</v>
      </c>
      <c r="C62" s="12" t="s">
        <v>44</v>
      </c>
      <c r="D62" s="19" t="s">
        <v>43</v>
      </c>
      <c r="E62" s="13">
        <v>103</v>
      </c>
      <c r="F62" s="14"/>
      <c r="G62" s="14">
        <f t="shared" si="0"/>
        <v>0</v>
      </c>
    </row>
    <row r="63" spans="2:7" x14ac:dyDescent="0.25">
      <c r="B63" s="11">
        <v>3</v>
      </c>
      <c r="C63" s="12" t="s">
        <v>45</v>
      </c>
      <c r="D63" s="19" t="s">
        <v>10</v>
      </c>
      <c r="E63" s="13">
        <v>48</v>
      </c>
      <c r="F63" s="14"/>
      <c r="G63" s="14">
        <f t="shared" si="0"/>
        <v>0</v>
      </c>
    </row>
    <row r="64" spans="2:7" x14ac:dyDescent="0.25">
      <c r="B64" s="11">
        <v>4</v>
      </c>
      <c r="C64" s="12" t="s">
        <v>106</v>
      </c>
      <c r="D64" s="19" t="s">
        <v>10</v>
      </c>
      <c r="E64" s="13">
        <v>352</v>
      </c>
      <c r="F64" s="14"/>
      <c r="G64" s="14">
        <f t="shared" si="0"/>
        <v>0</v>
      </c>
    </row>
    <row r="65" spans="2:7" x14ac:dyDescent="0.25">
      <c r="B65" s="11">
        <v>5</v>
      </c>
      <c r="C65" s="12" t="s">
        <v>46</v>
      </c>
      <c r="D65" s="19" t="s">
        <v>10</v>
      </c>
      <c r="E65" s="13">
        <v>24</v>
      </c>
      <c r="F65" s="14"/>
      <c r="G65" s="14">
        <f t="shared" si="0"/>
        <v>0</v>
      </c>
    </row>
    <row r="66" spans="2:7" x14ac:dyDescent="0.25">
      <c r="B66" s="11">
        <v>6</v>
      </c>
      <c r="C66" s="12" t="s">
        <v>47</v>
      </c>
      <c r="D66" s="19" t="s">
        <v>8</v>
      </c>
      <c r="E66" s="13">
        <v>102</v>
      </c>
      <c r="F66" s="14"/>
      <c r="G66" s="14">
        <f t="shared" si="0"/>
        <v>0</v>
      </c>
    </row>
    <row r="67" spans="2:7" ht="30" x14ac:dyDescent="0.25">
      <c r="B67" s="11">
        <v>7</v>
      </c>
      <c r="C67" s="12" t="s">
        <v>48</v>
      </c>
      <c r="D67" s="19" t="s">
        <v>8</v>
      </c>
      <c r="E67" s="13">
        <v>102</v>
      </c>
      <c r="F67" s="14"/>
      <c r="G67" s="14">
        <f t="shared" si="0"/>
        <v>0</v>
      </c>
    </row>
    <row r="68" spans="2:7" ht="30" x14ac:dyDescent="0.25">
      <c r="B68" s="11">
        <v>8</v>
      </c>
      <c r="C68" s="12" t="s">
        <v>49</v>
      </c>
      <c r="D68" s="19" t="s">
        <v>8</v>
      </c>
      <c r="E68" s="13">
        <v>102</v>
      </c>
      <c r="F68" s="14"/>
      <c r="G68" s="14">
        <f t="shared" si="0"/>
        <v>0</v>
      </c>
    </row>
    <row r="69" spans="2:7" ht="30" x14ac:dyDescent="0.25">
      <c r="B69" s="11">
        <v>9</v>
      </c>
      <c r="C69" s="12" t="s">
        <v>103</v>
      </c>
      <c r="D69" s="19" t="s">
        <v>8</v>
      </c>
      <c r="E69" s="13">
        <v>8</v>
      </c>
      <c r="F69" s="14"/>
      <c r="G69" s="14">
        <f t="shared" si="0"/>
        <v>0</v>
      </c>
    </row>
    <row r="70" spans="2:7" ht="30" x14ac:dyDescent="0.25">
      <c r="B70" s="11">
        <v>10</v>
      </c>
      <c r="C70" s="12" t="s">
        <v>99</v>
      </c>
      <c r="D70" s="19" t="s">
        <v>10</v>
      </c>
      <c r="E70" s="13">
        <v>2</v>
      </c>
      <c r="F70" s="14"/>
      <c r="G70" s="14">
        <f t="shared" si="0"/>
        <v>0</v>
      </c>
    </row>
    <row r="71" spans="2:7" ht="30" x14ac:dyDescent="0.25">
      <c r="B71" s="11">
        <v>11</v>
      </c>
      <c r="C71" s="12" t="s">
        <v>100</v>
      </c>
      <c r="D71" s="19" t="s">
        <v>10</v>
      </c>
      <c r="E71" s="13">
        <v>16</v>
      </c>
      <c r="F71" s="14"/>
      <c r="G71" s="14">
        <f t="shared" si="0"/>
        <v>0</v>
      </c>
    </row>
    <row r="72" spans="2:7" ht="30" x14ac:dyDescent="0.25">
      <c r="B72" s="11">
        <v>12</v>
      </c>
      <c r="C72" s="12" t="s">
        <v>101</v>
      </c>
      <c r="D72" s="19" t="s">
        <v>10</v>
      </c>
      <c r="E72" s="13">
        <v>16</v>
      </c>
      <c r="F72" s="14"/>
      <c r="G72" s="14">
        <f t="shared" si="0"/>
        <v>0</v>
      </c>
    </row>
    <row r="73" spans="2:7" x14ac:dyDescent="0.25">
      <c r="B73" s="11">
        <v>13</v>
      </c>
      <c r="C73" s="12" t="s">
        <v>50</v>
      </c>
      <c r="D73" s="19" t="s">
        <v>8</v>
      </c>
      <c r="E73" s="13">
        <v>250</v>
      </c>
      <c r="F73" s="14"/>
      <c r="G73" s="14">
        <f t="shared" si="0"/>
        <v>0</v>
      </c>
    </row>
    <row r="74" spans="2:7" ht="30" x14ac:dyDescent="0.25">
      <c r="B74" s="11">
        <v>14</v>
      </c>
      <c r="C74" s="15" t="s">
        <v>51</v>
      </c>
      <c r="D74" s="22" t="s">
        <v>8</v>
      </c>
      <c r="E74" s="16">
        <v>18</v>
      </c>
      <c r="F74" s="17"/>
      <c r="G74" s="14">
        <f t="shared" si="0"/>
        <v>0</v>
      </c>
    </row>
    <row r="75" spans="2:7" x14ac:dyDescent="0.25">
      <c r="B75" s="11">
        <v>15</v>
      </c>
      <c r="C75" s="15" t="s">
        <v>52</v>
      </c>
      <c r="D75" s="22" t="s">
        <v>10</v>
      </c>
      <c r="E75" s="16">
        <v>181</v>
      </c>
      <c r="F75" s="17"/>
      <c r="G75" s="14">
        <f t="shared" si="0"/>
        <v>0</v>
      </c>
    </row>
    <row r="76" spans="2:7" ht="30" x14ac:dyDescent="0.25">
      <c r="B76" s="11">
        <v>16</v>
      </c>
      <c r="C76" s="15" t="s">
        <v>54</v>
      </c>
      <c r="D76" s="22" t="s">
        <v>43</v>
      </c>
      <c r="E76" s="16">
        <v>24</v>
      </c>
      <c r="F76" s="17"/>
      <c r="G76" s="14">
        <f t="shared" si="0"/>
        <v>0</v>
      </c>
    </row>
    <row r="77" spans="2:7" x14ac:dyDescent="0.25">
      <c r="B77" s="11">
        <v>17</v>
      </c>
      <c r="C77" s="15" t="s">
        <v>55</v>
      </c>
      <c r="D77" s="22" t="s">
        <v>7</v>
      </c>
      <c r="E77" s="16">
        <v>1</v>
      </c>
      <c r="F77" s="17"/>
      <c r="G77" s="14">
        <f t="shared" si="0"/>
        <v>0</v>
      </c>
    </row>
    <row r="78" spans="2:7" x14ac:dyDescent="0.25">
      <c r="B78" s="11">
        <v>18</v>
      </c>
      <c r="C78" s="15" t="s">
        <v>56</v>
      </c>
      <c r="D78" s="22" t="s">
        <v>7</v>
      </c>
      <c r="E78" s="16">
        <v>5</v>
      </c>
      <c r="F78" s="17"/>
      <c r="G78" s="14">
        <f t="shared" si="0"/>
        <v>0</v>
      </c>
    </row>
    <row r="79" spans="2:7" x14ac:dyDescent="0.25">
      <c r="B79" s="11">
        <v>19</v>
      </c>
      <c r="C79" s="15" t="s">
        <v>57</v>
      </c>
      <c r="D79" s="22" t="s">
        <v>9</v>
      </c>
      <c r="E79" s="16">
        <v>36</v>
      </c>
      <c r="F79" s="17"/>
      <c r="G79" s="14">
        <f t="shared" si="0"/>
        <v>0</v>
      </c>
    </row>
    <row r="80" spans="2:7" ht="30" x14ac:dyDescent="0.25">
      <c r="B80" s="11">
        <v>20</v>
      </c>
      <c r="C80" s="15" t="s">
        <v>58</v>
      </c>
      <c r="D80" s="22" t="s">
        <v>8</v>
      </c>
      <c r="E80" s="16">
        <v>50</v>
      </c>
      <c r="F80" s="17"/>
      <c r="G80" s="14">
        <f t="shared" si="0"/>
        <v>0</v>
      </c>
    </row>
    <row r="81" spans="2:7" x14ac:dyDescent="0.25">
      <c r="B81" s="11">
        <v>21</v>
      </c>
      <c r="C81" s="15" t="s">
        <v>59</v>
      </c>
      <c r="D81" s="22" t="s">
        <v>7</v>
      </c>
      <c r="E81" s="16">
        <v>3</v>
      </c>
      <c r="F81" s="17"/>
      <c r="G81" s="14">
        <f t="shared" si="0"/>
        <v>0</v>
      </c>
    </row>
    <row r="82" spans="2:7" x14ac:dyDescent="0.25">
      <c r="B82" s="11">
        <v>23</v>
      </c>
      <c r="C82" s="15" t="s">
        <v>60</v>
      </c>
      <c r="D82" s="22" t="s">
        <v>7</v>
      </c>
      <c r="E82" s="16">
        <v>1.5</v>
      </c>
      <c r="F82" s="17"/>
      <c r="G82" s="14">
        <f t="shared" ref="G82:G113" si="1">E82*F82</f>
        <v>0</v>
      </c>
    </row>
    <row r="83" spans="2:7" ht="30" x14ac:dyDescent="0.25">
      <c r="B83" s="11">
        <v>24</v>
      </c>
      <c r="C83" s="15" t="s">
        <v>61</v>
      </c>
      <c r="D83" s="22" t="s">
        <v>7</v>
      </c>
      <c r="E83" s="16">
        <v>3.5</v>
      </c>
      <c r="F83" s="17"/>
      <c r="G83" s="14">
        <f t="shared" si="1"/>
        <v>0</v>
      </c>
    </row>
    <row r="84" spans="2:7" ht="30" x14ac:dyDescent="0.25">
      <c r="B84" s="11">
        <v>25</v>
      </c>
      <c r="C84" s="15" t="s">
        <v>62</v>
      </c>
      <c r="D84" s="22" t="s">
        <v>7</v>
      </c>
      <c r="E84" s="16">
        <v>2</v>
      </c>
      <c r="F84" s="17"/>
      <c r="G84" s="14">
        <f t="shared" si="1"/>
        <v>0</v>
      </c>
    </row>
    <row r="85" spans="2:7" x14ac:dyDescent="0.25">
      <c r="B85" s="11">
        <v>26</v>
      </c>
      <c r="C85" s="15" t="s">
        <v>114</v>
      </c>
      <c r="D85" s="22" t="s">
        <v>7</v>
      </c>
      <c r="E85" s="16">
        <v>0.5</v>
      </c>
      <c r="F85" s="17"/>
      <c r="G85" s="14">
        <f t="shared" si="1"/>
        <v>0</v>
      </c>
    </row>
    <row r="86" spans="2:7" x14ac:dyDescent="0.25">
      <c r="B86" s="11">
        <v>27</v>
      </c>
      <c r="C86" s="15" t="s">
        <v>63</v>
      </c>
      <c r="D86" s="22" t="s">
        <v>9</v>
      </c>
      <c r="E86" s="16">
        <v>6</v>
      </c>
      <c r="F86" s="17"/>
      <c r="G86" s="14">
        <f t="shared" si="1"/>
        <v>0</v>
      </c>
    </row>
    <row r="87" spans="2:7" x14ac:dyDescent="0.25">
      <c r="B87" s="11">
        <v>28</v>
      </c>
      <c r="C87" s="15" t="s">
        <v>64</v>
      </c>
      <c r="D87" s="22" t="s">
        <v>10</v>
      </c>
      <c r="E87" s="16">
        <v>1</v>
      </c>
      <c r="F87" s="17"/>
      <c r="G87" s="14">
        <f t="shared" si="1"/>
        <v>0</v>
      </c>
    </row>
    <row r="88" spans="2:7" x14ac:dyDescent="0.25">
      <c r="B88" s="11">
        <v>29</v>
      </c>
      <c r="C88" s="15" t="s">
        <v>65</v>
      </c>
      <c r="D88" s="22" t="s">
        <v>9</v>
      </c>
      <c r="E88" s="16">
        <v>7</v>
      </c>
      <c r="F88" s="17"/>
      <c r="G88" s="14">
        <f t="shared" si="1"/>
        <v>0</v>
      </c>
    </row>
    <row r="89" spans="2:7" ht="45" x14ac:dyDescent="0.25">
      <c r="B89" s="11">
        <v>30</v>
      </c>
      <c r="C89" s="15" t="s">
        <v>66</v>
      </c>
      <c r="D89" s="22" t="s">
        <v>7</v>
      </c>
      <c r="E89" s="16">
        <v>1</v>
      </c>
      <c r="F89" s="17"/>
      <c r="G89" s="14">
        <f t="shared" si="1"/>
        <v>0</v>
      </c>
    </row>
    <row r="90" spans="2:7" ht="45" x14ac:dyDescent="0.25">
      <c r="B90" s="11">
        <v>31</v>
      </c>
      <c r="C90" s="15" t="s">
        <v>67</v>
      </c>
      <c r="D90" s="22" t="s">
        <v>7</v>
      </c>
      <c r="E90" s="16">
        <v>2.5</v>
      </c>
      <c r="F90" s="17"/>
      <c r="G90" s="14">
        <f t="shared" si="1"/>
        <v>0</v>
      </c>
    </row>
    <row r="91" spans="2:7" ht="30" x14ac:dyDescent="0.25">
      <c r="B91" s="11">
        <v>32</v>
      </c>
      <c r="C91" s="15" t="s">
        <v>68</v>
      </c>
      <c r="D91" s="22" t="s">
        <v>7</v>
      </c>
      <c r="E91" s="16">
        <v>2.5</v>
      </c>
      <c r="F91" s="17"/>
      <c r="G91" s="14">
        <f t="shared" si="1"/>
        <v>0</v>
      </c>
    </row>
    <row r="92" spans="2:7" x14ac:dyDescent="0.25">
      <c r="B92" s="11">
        <v>33</v>
      </c>
      <c r="C92" s="15" t="s">
        <v>69</v>
      </c>
      <c r="D92" s="22" t="s">
        <v>7</v>
      </c>
      <c r="E92" s="16">
        <v>2.5</v>
      </c>
      <c r="F92" s="17"/>
      <c r="G92" s="14">
        <f t="shared" si="1"/>
        <v>0</v>
      </c>
    </row>
    <row r="93" spans="2:7" x14ac:dyDescent="0.25">
      <c r="B93" s="11">
        <v>34</v>
      </c>
      <c r="C93" s="15" t="s">
        <v>70</v>
      </c>
      <c r="D93" s="22" t="s">
        <v>7</v>
      </c>
      <c r="E93" s="16">
        <v>1</v>
      </c>
      <c r="F93" s="17"/>
      <c r="G93" s="14">
        <f t="shared" si="1"/>
        <v>0</v>
      </c>
    </row>
    <row r="94" spans="2:7" x14ac:dyDescent="0.25">
      <c r="B94" s="34">
        <v>35</v>
      </c>
      <c r="C94" s="15" t="s">
        <v>71</v>
      </c>
      <c r="D94" s="22" t="s">
        <v>8</v>
      </c>
      <c r="E94" s="16">
        <v>135</v>
      </c>
      <c r="F94" s="17"/>
      <c r="G94" s="17">
        <f t="shared" si="1"/>
        <v>0</v>
      </c>
    </row>
    <row r="95" spans="2:7" ht="30" x14ac:dyDescent="0.25">
      <c r="B95" s="11">
        <v>36</v>
      </c>
      <c r="C95" s="15" t="s">
        <v>97</v>
      </c>
      <c r="D95" s="22" t="s">
        <v>8</v>
      </c>
      <c r="E95" s="16">
        <v>135</v>
      </c>
      <c r="F95" s="17"/>
      <c r="G95" s="14">
        <f t="shared" si="1"/>
        <v>0</v>
      </c>
    </row>
    <row r="96" spans="2:7" x14ac:dyDescent="0.25">
      <c r="B96" s="11">
        <v>37</v>
      </c>
      <c r="C96" s="15" t="s">
        <v>37</v>
      </c>
      <c r="D96" s="22" t="s">
        <v>10</v>
      </c>
      <c r="E96" s="16">
        <v>2</v>
      </c>
      <c r="F96" s="17"/>
      <c r="G96" s="14">
        <f t="shared" si="1"/>
        <v>0</v>
      </c>
    </row>
    <row r="97" spans="2:7" ht="30" x14ac:dyDescent="0.25">
      <c r="B97" s="11">
        <v>38</v>
      </c>
      <c r="C97" s="15" t="s">
        <v>91</v>
      </c>
      <c r="D97" s="22" t="s">
        <v>9</v>
      </c>
      <c r="E97" s="16">
        <v>50</v>
      </c>
      <c r="F97" s="17"/>
      <c r="G97" s="14">
        <f t="shared" si="1"/>
        <v>0</v>
      </c>
    </row>
    <row r="98" spans="2:7" ht="30" x14ac:dyDescent="0.25">
      <c r="B98" s="11">
        <v>39</v>
      </c>
      <c r="C98" s="15" t="s">
        <v>89</v>
      </c>
      <c r="D98" s="22" t="s">
        <v>9</v>
      </c>
      <c r="E98" s="16">
        <v>20</v>
      </c>
      <c r="F98" s="17"/>
      <c r="G98" s="14">
        <f t="shared" si="1"/>
        <v>0</v>
      </c>
    </row>
    <row r="99" spans="2:7" ht="30" x14ac:dyDescent="0.25">
      <c r="B99" s="11">
        <v>40</v>
      </c>
      <c r="C99" s="15" t="s">
        <v>92</v>
      </c>
      <c r="D99" s="22" t="s">
        <v>9</v>
      </c>
      <c r="E99" s="16">
        <v>110</v>
      </c>
      <c r="F99" s="17"/>
      <c r="G99" s="14">
        <f t="shared" si="1"/>
        <v>0</v>
      </c>
    </row>
    <row r="100" spans="2:7" x14ac:dyDescent="0.25">
      <c r="B100" s="11">
        <v>41</v>
      </c>
      <c r="C100" s="15" t="s">
        <v>93</v>
      </c>
      <c r="D100" s="22" t="s">
        <v>10</v>
      </c>
      <c r="E100" s="16">
        <v>27</v>
      </c>
      <c r="F100" s="17"/>
      <c r="G100" s="14">
        <f t="shared" si="1"/>
        <v>0</v>
      </c>
    </row>
    <row r="101" spans="2:7" ht="30" x14ac:dyDescent="0.25">
      <c r="B101" s="11">
        <v>42</v>
      </c>
      <c r="C101" s="15" t="s">
        <v>94</v>
      </c>
      <c r="D101" s="22" t="s">
        <v>10</v>
      </c>
      <c r="E101" s="16">
        <v>27</v>
      </c>
      <c r="F101" s="17"/>
      <c r="G101" s="14">
        <f t="shared" si="1"/>
        <v>0</v>
      </c>
    </row>
    <row r="102" spans="2:7" ht="30" x14ac:dyDescent="0.25">
      <c r="B102" s="11">
        <v>43</v>
      </c>
      <c r="C102" s="15" t="s">
        <v>95</v>
      </c>
      <c r="D102" s="22" t="s">
        <v>10</v>
      </c>
      <c r="E102" s="16">
        <v>20</v>
      </c>
      <c r="F102" s="17"/>
      <c r="G102" s="14">
        <f t="shared" si="1"/>
        <v>0</v>
      </c>
    </row>
    <row r="103" spans="2:7" ht="30" x14ac:dyDescent="0.25">
      <c r="B103" s="11">
        <v>44</v>
      </c>
      <c r="C103" s="15" t="s">
        <v>96</v>
      </c>
      <c r="D103" s="22" t="s">
        <v>10</v>
      </c>
      <c r="E103" s="16">
        <v>7</v>
      </c>
      <c r="F103" s="17"/>
      <c r="G103" s="14">
        <f t="shared" si="1"/>
        <v>0</v>
      </c>
    </row>
    <row r="104" spans="2:7" ht="30" x14ac:dyDescent="0.25">
      <c r="B104" s="11">
        <v>45</v>
      </c>
      <c r="C104" s="15" t="s">
        <v>90</v>
      </c>
      <c r="D104" s="22" t="s">
        <v>9</v>
      </c>
      <c r="E104" s="16">
        <v>100</v>
      </c>
      <c r="F104" s="17"/>
      <c r="G104" s="14">
        <f t="shared" si="1"/>
        <v>0</v>
      </c>
    </row>
    <row r="105" spans="2:7" ht="30" x14ac:dyDescent="0.25">
      <c r="B105" s="11">
        <v>46</v>
      </c>
      <c r="C105" s="15" t="s">
        <v>72</v>
      </c>
      <c r="D105" s="22" t="s">
        <v>10</v>
      </c>
      <c r="E105" s="16">
        <v>2</v>
      </c>
      <c r="F105" s="17"/>
      <c r="G105" s="14">
        <f t="shared" si="1"/>
        <v>0</v>
      </c>
    </row>
    <row r="106" spans="2:7" ht="30" x14ac:dyDescent="0.25">
      <c r="B106" s="11">
        <v>47</v>
      </c>
      <c r="C106" s="15" t="s">
        <v>73</v>
      </c>
      <c r="D106" s="22" t="s">
        <v>10</v>
      </c>
      <c r="E106" s="16">
        <v>2</v>
      </c>
      <c r="F106" s="17"/>
      <c r="G106" s="14">
        <f t="shared" si="1"/>
        <v>0</v>
      </c>
    </row>
    <row r="107" spans="2:7" ht="30" x14ac:dyDescent="0.25">
      <c r="B107" s="11">
        <v>48</v>
      </c>
      <c r="C107" s="15" t="s">
        <v>74</v>
      </c>
      <c r="D107" s="22" t="s">
        <v>10</v>
      </c>
      <c r="E107" s="16">
        <v>3</v>
      </c>
      <c r="F107" s="17"/>
      <c r="G107" s="14">
        <f t="shared" si="1"/>
        <v>0</v>
      </c>
    </row>
    <row r="108" spans="2:7" x14ac:dyDescent="0.25">
      <c r="B108" s="11">
        <v>49</v>
      </c>
      <c r="C108" s="15" t="s">
        <v>75</v>
      </c>
      <c r="D108" s="22" t="s">
        <v>9</v>
      </c>
      <c r="E108" s="16">
        <v>36</v>
      </c>
      <c r="F108" s="17"/>
      <c r="G108" s="14">
        <f t="shared" si="1"/>
        <v>0</v>
      </c>
    </row>
    <row r="109" spans="2:7" ht="30" x14ac:dyDescent="0.25">
      <c r="B109" s="11">
        <v>50</v>
      </c>
      <c r="C109" s="15" t="s">
        <v>76</v>
      </c>
      <c r="D109" s="22" t="s">
        <v>10</v>
      </c>
      <c r="E109" s="16">
        <v>4</v>
      </c>
      <c r="F109" s="17"/>
      <c r="G109" s="14">
        <f t="shared" si="1"/>
        <v>0</v>
      </c>
    </row>
    <row r="110" spans="2:7" ht="30" x14ac:dyDescent="0.25">
      <c r="B110" s="11">
        <v>51</v>
      </c>
      <c r="C110" s="15" t="s">
        <v>77</v>
      </c>
      <c r="D110" s="22" t="s">
        <v>9</v>
      </c>
      <c r="E110" s="16">
        <v>12</v>
      </c>
      <c r="F110" s="17"/>
      <c r="G110" s="14">
        <f t="shared" si="1"/>
        <v>0</v>
      </c>
    </row>
    <row r="111" spans="2:7" x14ac:dyDescent="0.25">
      <c r="B111" s="11">
        <v>52</v>
      </c>
      <c r="C111" s="15" t="s">
        <v>78</v>
      </c>
      <c r="D111" s="22" t="s">
        <v>10</v>
      </c>
      <c r="E111" s="16">
        <v>4</v>
      </c>
      <c r="F111" s="17"/>
      <c r="G111" s="14">
        <f t="shared" si="1"/>
        <v>0</v>
      </c>
    </row>
    <row r="112" spans="2:7" ht="30" x14ac:dyDescent="0.25">
      <c r="B112" s="11">
        <v>53</v>
      </c>
      <c r="C112" s="15" t="s">
        <v>79</v>
      </c>
      <c r="D112" s="22" t="s">
        <v>10</v>
      </c>
      <c r="E112" s="16">
        <v>4</v>
      </c>
      <c r="F112" s="17"/>
      <c r="G112" s="14">
        <f t="shared" si="1"/>
        <v>0</v>
      </c>
    </row>
    <row r="113" spans="2:7" ht="30" x14ac:dyDescent="0.25">
      <c r="B113" s="11">
        <v>54</v>
      </c>
      <c r="C113" s="15" t="s">
        <v>102</v>
      </c>
      <c r="D113" s="22" t="s">
        <v>8</v>
      </c>
      <c r="E113" s="16">
        <v>30</v>
      </c>
      <c r="F113" s="17"/>
      <c r="G113" s="14">
        <f t="shared" si="1"/>
        <v>0</v>
      </c>
    </row>
    <row r="114" spans="2:7" x14ac:dyDescent="0.25">
      <c r="G114" s="18">
        <f>SUM(G17:G113)</f>
        <v>0</v>
      </c>
    </row>
    <row r="115" spans="2:7" x14ac:dyDescent="0.25">
      <c r="D115" s="38" t="s">
        <v>104</v>
      </c>
      <c r="E115" s="38"/>
      <c r="F115" s="38"/>
      <c r="G115" s="18">
        <f>G114*7%</f>
        <v>0</v>
      </c>
    </row>
    <row r="116" spans="2:7" x14ac:dyDescent="0.25">
      <c r="D116" s="38" t="s">
        <v>108</v>
      </c>
      <c r="E116" s="38"/>
      <c r="F116" s="38"/>
      <c r="G116" s="3">
        <f>(G114+G115)*10%</f>
        <v>0</v>
      </c>
    </row>
    <row r="117" spans="2:7" x14ac:dyDescent="0.25">
      <c r="D117" s="38" t="s">
        <v>105</v>
      </c>
      <c r="E117" s="38"/>
      <c r="F117" s="38"/>
      <c r="G117" s="3">
        <f>G114+G115+G116</f>
        <v>0</v>
      </c>
    </row>
    <row r="120" spans="2:7" x14ac:dyDescent="0.25">
      <c r="D120" s="39"/>
      <c r="E120" s="39"/>
      <c r="F120" s="39"/>
      <c r="G120" s="39"/>
    </row>
  </sheetData>
  <mergeCells count="15">
    <mergeCell ref="B6:F6"/>
    <mergeCell ref="B1:G1"/>
    <mergeCell ref="B2:G2"/>
    <mergeCell ref="B3:G3"/>
    <mergeCell ref="B4:G4"/>
    <mergeCell ref="B5:G5"/>
    <mergeCell ref="D116:F116"/>
    <mergeCell ref="D117:F117"/>
    <mergeCell ref="D120:G120"/>
    <mergeCell ref="B7:G7"/>
    <mergeCell ref="B9:G9"/>
    <mergeCell ref="B10:G10"/>
    <mergeCell ref="C11:G11"/>
    <mergeCell ref="B12:G12"/>
    <mergeCell ref="D115:F115"/>
  </mergeCells>
  <pageMargins left="0.7" right="0.45" top="0.75" bottom="0.2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сметка №5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Добрoвеста М. Пеева</cp:lastModifiedBy>
  <cp:lastPrinted>2019-04-11T07:28:06Z</cp:lastPrinted>
  <dcterms:created xsi:type="dcterms:W3CDTF">2018-03-14T07:20:43Z</dcterms:created>
  <dcterms:modified xsi:type="dcterms:W3CDTF">2019-05-21T10:48:57Z</dcterms:modified>
</cp:coreProperties>
</file>