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77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106" i="1" l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107" i="1" s="1"/>
  <c r="G108" i="1" s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82" i="1" s="1"/>
  <c r="G83" i="1" s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45" i="1" s="1"/>
  <c r="G46" i="1" s="1"/>
  <c r="G109" i="1" l="1"/>
  <c r="G110" i="1" l="1"/>
  <c r="G111" i="1" s="1"/>
  <c r="G113" i="1" l="1"/>
  <c r="G112" i="1"/>
</calcChain>
</file>

<file path=xl/sharedStrings.xml><?xml version="1.0" encoding="utf-8"?>
<sst xmlns="http://schemas.openxmlformats.org/spreadsheetml/2006/main" count="315" uniqueCount="214">
  <si>
    <t>Поз.ПСД</t>
  </si>
  <si>
    <t>Шифър</t>
  </si>
  <si>
    <t>Наименование</t>
  </si>
  <si>
    <t>мярка</t>
  </si>
  <si>
    <t>К-во</t>
  </si>
  <si>
    <t>стойност</t>
  </si>
  <si>
    <t>*332300564</t>
  </si>
  <si>
    <t>ДЕМОНТАЖ НА СТАРА ХИДРОИЗОЛАЦИЯ, ВКЛ.ПОЧИСТВАНЕ НА ОСНОВАТА</t>
  </si>
  <si>
    <t>м2</t>
  </si>
  <si>
    <t>8461900000</t>
  </si>
  <si>
    <t>ДЕМОНТАЖ НА ВОДОСТОЧНИ ТРЪБИ</t>
  </si>
  <si>
    <t>м</t>
  </si>
  <si>
    <t>8462000000</t>
  </si>
  <si>
    <t>ДЕМОНТАЖ НА ОЛУЦИ</t>
  </si>
  <si>
    <t>*332302151</t>
  </si>
  <si>
    <t>ТОПЛОИЗОЛ.XPS ДЕБ 10СМ НА ЛЕПЕНЕ</t>
  </si>
  <si>
    <t>*332302483</t>
  </si>
  <si>
    <t>ДОСТАВКА НА ГЕОТЕКСТИЛ</t>
  </si>
  <si>
    <t>*332300618</t>
  </si>
  <si>
    <t>Д-КА И М-Ж НА МЕМБРАНА  ALKORPLAN PVC &lt;&lt;02-28-002&gt;&gt;</t>
  </si>
  <si>
    <t>*000000017</t>
  </si>
  <si>
    <t>Д-КА И М-Ж НА PVC ПРОФИЛ  ДО 30 СМ ЗА ОКРАЙЧВАНЕ НА БОРД</t>
  </si>
  <si>
    <t>8102102000</t>
  </si>
  <si>
    <t>ВИСЯЩИ ОЛУЦИ ОТ ПОЦИНКОВАНА ЛАМАРИНА ф150, ВКЛ. СКОБИ ЗА ЗАХВАЩАНЕ</t>
  </si>
  <si>
    <t>8102103000</t>
  </si>
  <si>
    <t>ВОДОСТОЧНИ ТРЪБИ ОТ ПОЦИНКОВАНА ЛАМАРИНА ф100, ВКЛ. СКОБИ</t>
  </si>
  <si>
    <t>*332302557</t>
  </si>
  <si>
    <t>ВОДОСТОЧНИ КАЗАНЧЕТА ОТ ПОЦИНКОВАНА ЛАМАРИНА - ОБИКНОВЕНИ</t>
  </si>
  <si>
    <t>бр.</t>
  </si>
  <si>
    <t>*000000001</t>
  </si>
  <si>
    <t>ОЧУКВАНЕ КОМПРОМЕТИРАН БОРД</t>
  </si>
  <si>
    <t>*000000002</t>
  </si>
  <si>
    <t>ПОДЛИВАНЕ НА БЕТОНОВ БОРД</t>
  </si>
  <si>
    <t>*332302104</t>
  </si>
  <si>
    <t>ГРУНДИРАНЕ С ФАСАГЕН ЗА БОЯДИСВАНЕ</t>
  </si>
  <si>
    <t>*332302624</t>
  </si>
  <si>
    <t>ДВУКРАТНО БОЯДИСВАНЕ С ФАСАГЕН</t>
  </si>
  <si>
    <t>*332302984</t>
  </si>
  <si>
    <t>ПОДВИЖНО СКЕЛЕ</t>
  </si>
  <si>
    <t>*332303160</t>
  </si>
  <si>
    <t>ОБРАБОТКА СТЕНИ С МАЗАНА ХИДРОИЗОЛАЦИЯ</t>
  </si>
  <si>
    <t>*000000003</t>
  </si>
  <si>
    <t>ТОПЛОИЗОЛАЦИЯ С XPS 2СМ ,ВКЛ. ЛЕПИЛО,ДЮБЕЛИ И ФИБРОМР.,ШПАКЛОВКА</t>
  </si>
  <si>
    <t>8102101100</t>
  </si>
  <si>
    <t>ОБШИВКА  БОРДОВЕ С ПОЦИНКОВАНА ЛАМАРИНА</t>
  </si>
  <si>
    <t>8462300000</t>
  </si>
  <si>
    <t>ИЗВАЖДАНЕ НА ВРАТИ ОТ ЗИД - ВСИЧКИ ВИДОВЕ</t>
  </si>
  <si>
    <t>*332303156</t>
  </si>
  <si>
    <t>ДОСТАВКА И МОНТАЖ АЛУМИНИЕВИ ВРАТА, ПЛЪТНА ОБШИВКА , 3 ПАНТИ</t>
  </si>
  <si>
    <t>8247539120</t>
  </si>
  <si>
    <t>ИЗМАЗВАНЕ СТРАНИЦИ В=или&lt;20СМ ОКОЛО КАСИ НА ВРАТИ И ПРОЗОРЦИ</t>
  </si>
  <si>
    <t>*000000004</t>
  </si>
  <si>
    <t>ГИПСОВА ШПАКЛОВКА ПО СТРАНИЦИ НА ВРАТИ И ПРОЗОРЦИ</t>
  </si>
  <si>
    <t>8412980000</t>
  </si>
  <si>
    <t>ДЕМОНТАЖ НА ПАРКЕТ, ВКЛ. ПОЧИСТВАНЕ НА ОСНОВАТА</t>
  </si>
  <si>
    <t>*332302599</t>
  </si>
  <si>
    <t>ДЕМОНТАЖ ГРЕДОРЕД ПОД ПАРКЕТ</t>
  </si>
  <si>
    <t>8102145257</t>
  </si>
  <si>
    <t>НАПРАВА АРМИРАНА ЗАМАЗКА d=10СМ</t>
  </si>
  <si>
    <t>*332300145</t>
  </si>
  <si>
    <t>САМОРАЗЛИВНА ЗАМАЗКА</t>
  </si>
  <si>
    <t>*332303229</t>
  </si>
  <si>
    <t>8413871000</t>
  </si>
  <si>
    <t>ИЗКЪРПВАНЕ НА МАЗИЛКА</t>
  </si>
  <si>
    <t>8414080000</t>
  </si>
  <si>
    <t>ОЧУКВАНЕ НА ВАРОЦИМЕНТОВА МАЗИЛКА ПО ЦОКЛИ</t>
  </si>
  <si>
    <t>*332302098</t>
  </si>
  <si>
    <t>ГРУНДИРАНЕ  С ГРУНД БЕТОНКОНТАКТ</t>
  </si>
  <si>
    <t>*000000005</t>
  </si>
  <si>
    <t>ДОСТАВКА И ПОЛАГАНЕ НАСТИЛКА ОТ ГРАНИТОГРЕС НА ЛЕПИЛО</t>
  </si>
  <si>
    <t>*332302497</t>
  </si>
  <si>
    <t>ДОСТАВКА И МОНТАЖ ПАРКЕТ ЛАМИНИРАН КЛАС А4 , ДЕБ.8ММ, ВКЛ. ПЕРВАЗ</t>
  </si>
  <si>
    <t>*332304723</t>
  </si>
  <si>
    <t>ОБЛИЦОВКА СТЕНА С PVC ПЛОСКОСТИ  НА МЕТ. К-ЦИЯ</t>
  </si>
  <si>
    <t>8470635000</t>
  </si>
  <si>
    <t>КОМПЛЕКСЕН ДЕМОНТАЖ НА ЧУГУНЕНИ РАДИАТОРИ ДО 20 ПРЕШЛЕНА</t>
  </si>
  <si>
    <t>*332303176</t>
  </si>
  <si>
    <t>ДОСТАВКА МОНТАЖ ПАНЕЛЕН  РАДИАТОР 600/1600 /ВКЛ. ВЕНТИЛИ/</t>
  </si>
  <si>
    <t>*332302985</t>
  </si>
  <si>
    <t>ГРУНДИРАНЕ С ДЪЛБОКОПРОНИКВАЩ ГРУНД</t>
  </si>
  <si>
    <t>8102132090</t>
  </si>
  <si>
    <t>ШПАКЛОВКА ПО СТЕНИ И ТАВАНИ С МРЕЖА</t>
  </si>
  <si>
    <t>8418550000</t>
  </si>
  <si>
    <t>ГРУНДИРАНЕ С ЛАТЕКС ЗА БОЯДИСВАНЕ ПО СТЕНИ И ТАВАНИ</t>
  </si>
  <si>
    <t>*332302645</t>
  </si>
  <si>
    <t>БОЯДИСВАНЕ С ЛАТЕКС ПО СТЕНИ И ТАВАНИ, ДВУКРАТНО</t>
  </si>
  <si>
    <t>*332301144</t>
  </si>
  <si>
    <t>ДЕМОНТАЖ И МОНТАЖ ШВЕДСКА СТЕНА</t>
  </si>
  <si>
    <t>8512383000</t>
  </si>
  <si>
    <t>РЪЧНО НАТОВ. И АВТ. РАЗТОВ.БОКЛУЦИ И ОТПАДЪЦИ И ПРЕВОЗ С КАМИОН ОТ 11 ДО 15 КМ.</t>
  </si>
  <si>
    <t>м3</t>
  </si>
  <si>
    <t>Ремонт физкултурен салон</t>
  </si>
  <si>
    <t>АС</t>
  </si>
  <si>
    <t>ЕЛ / *</t>
  </si>
  <si>
    <t>8430591000</t>
  </si>
  <si>
    <t>ДЕМОНТАЖ КЛЮЧОВЕ И КОНТАКТИ</t>
  </si>
  <si>
    <t>8430616000</t>
  </si>
  <si>
    <t>ДЕМОНТАЖ ОСВЕТИТЕЛНО ТЯЛО АПЛИК</t>
  </si>
  <si>
    <t>8430622000</t>
  </si>
  <si>
    <t>ДЕМОНТАЖ НА ЛУМИНИСЦЕНТНО ОСВЕТИТЕЛНО ТЯЛО 2х36, IP21</t>
  </si>
  <si>
    <t>*332301948</t>
  </si>
  <si>
    <t>ДЕМОНТАЖ НА ПРОЖЕКТОРИ</t>
  </si>
  <si>
    <t>*332303137</t>
  </si>
  <si>
    <t>ДОСТАВКА И МОНТАЖ ЛУМИН.ОСВЕТИТЕЛНО ТЯЛО 4Х14kW IP21/ЕПРА</t>
  </si>
  <si>
    <t>*332303274</t>
  </si>
  <si>
    <t>ДОСТАВКА И МОНТАЖ ЛУМИН.ОСВЕТИТЕЛНО ТЯЛО 2Х36kW IP54</t>
  </si>
  <si>
    <t>*332303478</t>
  </si>
  <si>
    <t>ДОСТАВКА И МОНТАЖ ОСВ. ТЯЛО ''АПЛИК'' С КЛЛ 1Х26W, IP44 В СТЪЛБ. КЛЕТКА</t>
  </si>
  <si>
    <t>*332304731</t>
  </si>
  <si>
    <t>Д-ВКА /М-Ж ПРОЖЕКТОР  LED 137W, IP66/м-жна конзола/с предп решетка</t>
  </si>
  <si>
    <t>*332303473</t>
  </si>
  <si>
    <t>ДОСТАВКА И МОНТАЖ СЕНЗОР ЗА ДВИЖЕНИЕ</t>
  </si>
  <si>
    <t>*332301518</t>
  </si>
  <si>
    <t>ДОСТ. И МОНТ. LED ОСВ. ТЯЛО EXIT 8Вт, вгр. Ак.Бат</t>
  </si>
  <si>
    <t>*332300119</t>
  </si>
  <si>
    <t>ДОСТАВКА И МОНТАЖ ВЕНТИЛАТОР, IP54,230V-50Hz</t>
  </si>
  <si>
    <t>*332303186</t>
  </si>
  <si>
    <t>ДОСТАВКА И МОНТАЖ КЛЮЧ ОБИКНОВЕН СКРИТА ИНСТ-Я</t>
  </si>
  <si>
    <t>*332302236</t>
  </si>
  <si>
    <t>ДОСТАВКА И МОНТАЖ КЛЮЧ ТИП СЕРИЕН</t>
  </si>
  <si>
    <t>*332302249</t>
  </si>
  <si>
    <t>ДОСТАВКА И МОНТАЖ КЛЮЧ ДЕВИАТОРЕН</t>
  </si>
  <si>
    <t>*332303187</t>
  </si>
  <si>
    <t>ДОСТАВКА И МОНТАЖ НА КОНТАКТ ''ШУКО'' 16А ЕДИНИЧЕН</t>
  </si>
  <si>
    <t>*332304432</t>
  </si>
  <si>
    <t>ДОСТАВКА И МОНТАЖ НА КОНТАКТ ''ШУКО'' IP44</t>
  </si>
  <si>
    <t>*332302981</t>
  </si>
  <si>
    <t>БОЙЛЕРЕН ИЗЛАЗ СВТ3Х4ММ2 ДО 10М/ВКЛ ТАБЛО БОЙЛ/ЕЛ</t>
  </si>
  <si>
    <t>8247621103</t>
  </si>
  <si>
    <t>ДОСТАВКА И МОНТАЖ ЕЛ БОЙЛЕР 80Л</t>
  </si>
  <si>
    <t>8430003000</t>
  </si>
  <si>
    <t>НАПРАВА НА УЛЕИ ТУХЛЕНА ЗИДАРИЯ</t>
  </si>
  <si>
    <t>8247539110</t>
  </si>
  <si>
    <t>ИЗМАЗВАНЕ УЛЕЙ В СТЕНА</t>
  </si>
  <si>
    <t>*332305045</t>
  </si>
  <si>
    <t>ДОСТАВКА НА КАБЕЛ ПВВМ 3х4 ММ2</t>
  </si>
  <si>
    <t>*332305046</t>
  </si>
  <si>
    <t>ДОСТАВКА  НА КАБЕЛ ПВВМ 3х2,5 ММ2</t>
  </si>
  <si>
    <t>*332305047</t>
  </si>
  <si>
    <t>ДОСТАВКА НА КАБЕЛ ПВВМ 3х1,5 ММ2</t>
  </si>
  <si>
    <t>*000000018</t>
  </si>
  <si>
    <t>ДОСТАВКА  НА КАБЕЛ ПВВМ 3х1,0 ММ2</t>
  </si>
  <si>
    <t>8211141100</t>
  </si>
  <si>
    <t>ПОЛАГАНЕ НА ПРОВОДНИЦИ ПОД МАЗИЛКА ПО ТУХЛЕНА СТЕНА</t>
  </si>
  <si>
    <t>*332301211</t>
  </si>
  <si>
    <t>ДОСТАВКА И МОНТАЖ НА КУТИЯ КОНЗОЛНА БЯЛА</t>
  </si>
  <si>
    <t>8211211100</t>
  </si>
  <si>
    <t>ДОСТ. И МОНТАЖ КУТИЯ РАЗКЛОНИТЕЛНА СКРИТА КРЪГЛА БЯЛА</t>
  </si>
  <si>
    <t>*332304431</t>
  </si>
  <si>
    <t>ДЕМОНТАЖ НА ЕЛ. ТАБЛА</t>
  </si>
  <si>
    <t>*332303279</t>
  </si>
  <si>
    <t>ЛАБОРАТОРНИ ИЗМЕРВАНИЯ НА ОБЕКТА по Наредба 3 компл</t>
  </si>
  <si>
    <t>*000000016</t>
  </si>
  <si>
    <t>ДОСТАВКА И МОНТАЖ НА ЕЛ ТАБЛА ПО същ СХЕМА, IP 44</t>
  </si>
  <si>
    <t>*332304466</t>
  </si>
  <si>
    <t>ДОСТАВКА И МОНТАЖ НА ЗАЗЕМИТЕЛЕН КОЛ ОТ СТ. ПОЦ. ТРЪБА 21/2'' С ДЪЛЖ. 3М</t>
  </si>
  <si>
    <t>*332303937</t>
  </si>
  <si>
    <t>ДОСТАВКА И МОНТАЖ ПОЦИНКОВАНА ШИНА 40/4 ММ</t>
  </si>
  <si>
    <t>*332303702</t>
  </si>
  <si>
    <t>ДОСТАВКА И МОНТАЖ КОНТР ИЗМЕРВ ЗАЗЕМИТЕЛНА КУТИЯ /ВКЛ. ЗАЗЕМ КЛЕМА/</t>
  </si>
  <si>
    <t>*332301242</t>
  </si>
  <si>
    <t>ИЗМЕРВАНЕ СЪПРОТИВЛЕНИЕ НА СЪСРЕДОТОЧЕН ЗАЗЕМИТЕЛ</t>
  </si>
  <si>
    <t>*</t>
  </si>
  <si>
    <t>ЕЛ</t>
  </si>
  <si>
    <t>ВиК / *</t>
  </si>
  <si>
    <t>*332302943</t>
  </si>
  <si>
    <t>ДОСТАВКА И МОНТАЖ ППР ТРЪБИ Ф20 , PN16 ЗА СТУДЕНА ВОДА</t>
  </si>
  <si>
    <t>*332302976</t>
  </si>
  <si>
    <t>ППР ТРЪБИ Ф20 PN20 ЗА ТОПЛА ВОДА</t>
  </si>
  <si>
    <t>*332302942</t>
  </si>
  <si>
    <t>ППР ТРЪБИ Ф25 PN16 ЗА СТУДЕНА ВОДА</t>
  </si>
  <si>
    <t>*332302177</t>
  </si>
  <si>
    <t>СК 1/2'' БЕЗ ИЗПРАЗНИТЕЛ</t>
  </si>
  <si>
    <t>*332303487</t>
  </si>
  <si>
    <t>ДОСТАВКА И МОНТАЖ СК 3/4'' БЕЗ ИЗПРАЗНИТЕЛ</t>
  </si>
  <si>
    <t>8247553110</t>
  </si>
  <si>
    <t>БАТЕРИЯ ЗА ТОАЛЕТЕН УМИВАЛНИК - СТЕННА</t>
  </si>
  <si>
    <t>*332300349</t>
  </si>
  <si>
    <t>БОЙЛЕР 50Л</t>
  </si>
  <si>
    <t>*332302282</t>
  </si>
  <si>
    <t>ТОПЛОИЗОЛАЦИЯ ОТ МИКРОПОРЕСТ МАТЕРИАЛ ЗА ТР.22X6</t>
  </si>
  <si>
    <t>*332300736</t>
  </si>
  <si>
    <t>ТОПЛОИЗОЛАЦИЯ ОТ МИКРОПОРЕСТ МАТЕРИАЛ ЗА ТР.28X6</t>
  </si>
  <si>
    <t>*332302576</t>
  </si>
  <si>
    <t>PVC ТРЪБИ Ф50ММ С ФАСОННИ ЧАСТИ</t>
  </si>
  <si>
    <t>*332303042</t>
  </si>
  <si>
    <t>PVC ТРЪБИ Ф110 С ФАСОННИ ЧАСТИ</t>
  </si>
  <si>
    <t>*332301751</t>
  </si>
  <si>
    <t>ДОСТАВКА И МОНТАЖ КЛОЗ СЕДАЛО С НИСКО ПРОМ КАЗАНЧЕ</t>
  </si>
  <si>
    <t>8247651112</t>
  </si>
  <si>
    <t>ДОСТАВКА И МОНТАЖ ТОАЛЕТНИ УМИВАЛНИЦИ СРЕДЕН ФОРМАТ , ВКЛ. МЕТ. СИФОНИ</t>
  </si>
  <si>
    <t>*000000010</t>
  </si>
  <si>
    <t>ВЪЗДУХОСМУКАТЕЛНА КЛАПА Ф110</t>
  </si>
  <si>
    <t>*332303296</t>
  </si>
  <si>
    <t>РОГОВ ПОДОВ СИФОН</t>
  </si>
  <si>
    <t>8252131020</t>
  </si>
  <si>
    <t>ИЗПИТВАНЕ НА ВОДОПРОВОДА НА НАЛЯГАНЕ</t>
  </si>
  <si>
    <t>*332300132</t>
  </si>
  <si>
    <t>ДЕМОНТАЖ ФАЯНСОВА ОБЛИЦОВКА</t>
  </si>
  <si>
    <t>*332302003</t>
  </si>
  <si>
    <t>ПОЛАГАНЕ ИЗРАВНИТЕЛЕН ХАСТАР С ВАРОЦИМЕНТОВ  РАЗТВОР ДО 3СМ</t>
  </si>
  <si>
    <t>*332303159</t>
  </si>
  <si>
    <t>ДОСТАВКА И ПОЛАГАНЕ НАСТИЛКА ОТ ТЕРАКОТНИ ПЛОЧИ</t>
  </si>
  <si>
    <t>*000000013</t>
  </si>
  <si>
    <t>ДОСТАВКА И ПОЛАГАНЕ ФАЯНСОВА ОБЛИЦОВКА</t>
  </si>
  <si>
    <t>ВиК</t>
  </si>
  <si>
    <t>Ремонт СОУ '' Васил Левски ''</t>
  </si>
  <si>
    <t>НЕПРЕДВИДЕНИ РАЗХОДИ 10%</t>
  </si>
  <si>
    <t>ВСИЧКО С НЕПРЕДВИДЕНИ</t>
  </si>
  <si>
    <t>ДДС 20%</t>
  </si>
  <si>
    <t>ВСИЧКО С ДДС</t>
  </si>
  <si>
    <t>PVC / ВИНИЛОВА/ СПОРТНА НАСТИЛКА /ВКЛ. ПЕРВАЗ/ С МИНИМАЛНА ДЕБЕЛИНА 6.5 ММ И ВИСОКА ИЗНОСОУСТОЙЧИВОСТ&lt;&lt;02-14-010&gt;&gt;</t>
  </si>
  <si>
    <t>АС / Ремонт физкултурен салон СОУ Иван Вазов</t>
  </si>
  <si>
    <t>един.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</si>
</sst>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quotePrefix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topLeftCell="A4" workbookViewId="0">
      <selection activeCell="G82" sqref="G82"/>
    </sheetView>
  </sheetViews>
  <sheetFormatPr defaultRowHeight="15" x14ac:dyDescent="0.25"/>
  <cols>
    <col min="1" max="1" width="7.5703125" style="10" customWidth="1"/>
    <col min="2" max="2" width="11.28515625" customWidth="1"/>
    <col min="3" max="3" width="37.5703125" customWidth="1"/>
    <col min="4" max="4" width="6.42578125" style="10" customWidth="1"/>
    <col min="5" max="5" width="8.42578125" customWidth="1"/>
    <col min="6" max="6" width="9.42578125" customWidth="1"/>
    <col min="7" max="7" width="11.28515625" customWidth="1"/>
  </cols>
  <sheetData>
    <row r="1" spans="1:7" ht="29.25" x14ac:dyDescent="0.25">
      <c r="A1" s="8" t="s">
        <v>0</v>
      </c>
      <c r="B1" s="6" t="s">
        <v>1</v>
      </c>
      <c r="C1" s="6" t="s">
        <v>2</v>
      </c>
      <c r="D1" s="11" t="s">
        <v>3</v>
      </c>
      <c r="E1" s="6" t="s">
        <v>4</v>
      </c>
      <c r="F1" s="7" t="s">
        <v>213</v>
      </c>
      <c r="G1" s="6" t="s">
        <v>5</v>
      </c>
    </row>
    <row r="2" spans="1:7" s="1" customFormat="1" ht="30" x14ac:dyDescent="0.25">
      <c r="A2" s="9"/>
      <c r="B2" s="2"/>
      <c r="C2" s="3" t="s">
        <v>212</v>
      </c>
      <c r="D2" s="9"/>
      <c r="E2" s="2"/>
      <c r="F2" s="2"/>
      <c r="G2" s="2"/>
    </row>
    <row r="3" spans="1:7" s="1" customFormat="1" ht="45" x14ac:dyDescent="0.25">
      <c r="A3" s="9">
        <v>1</v>
      </c>
      <c r="B3" s="3" t="s">
        <v>6</v>
      </c>
      <c r="C3" s="3" t="s">
        <v>7</v>
      </c>
      <c r="D3" s="12" t="s">
        <v>8</v>
      </c>
      <c r="E3" s="2">
        <v>250</v>
      </c>
      <c r="F3" s="4"/>
      <c r="G3" s="4">
        <f>ROUND(E3*F3,2)</f>
        <v>0</v>
      </c>
    </row>
    <row r="4" spans="1:7" s="1" customFormat="1" ht="30" x14ac:dyDescent="0.25">
      <c r="A4" s="9">
        <v>2</v>
      </c>
      <c r="B4" s="3" t="s">
        <v>9</v>
      </c>
      <c r="C4" s="3" t="s">
        <v>10</v>
      </c>
      <c r="D4" s="12" t="s">
        <v>11</v>
      </c>
      <c r="E4" s="2">
        <v>26</v>
      </c>
      <c r="F4" s="4"/>
      <c r="G4" s="4">
        <f t="shared" ref="G4:G44" si="0">ROUND(E4*F4,2)</f>
        <v>0</v>
      </c>
    </row>
    <row r="5" spans="1:7" s="1" customFormat="1" x14ac:dyDescent="0.25">
      <c r="A5" s="9">
        <v>3</v>
      </c>
      <c r="B5" s="3" t="s">
        <v>12</v>
      </c>
      <c r="C5" s="3" t="s">
        <v>13</v>
      </c>
      <c r="D5" s="12" t="s">
        <v>11</v>
      </c>
      <c r="E5" s="2">
        <v>48</v>
      </c>
      <c r="F5" s="4"/>
      <c r="G5" s="4">
        <f t="shared" si="0"/>
        <v>0</v>
      </c>
    </row>
    <row r="6" spans="1:7" s="1" customFormat="1" ht="30" x14ac:dyDescent="0.25">
      <c r="A6" s="9">
        <v>4</v>
      </c>
      <c r="B6" s="3" t="s">
        <v>14</v>
      </c>
      <c r="C6" s="3" t="s">
        <v>15</v>
      </c>
      <c r="D6" s="12" t="s">
        <v>8</v>
      </c>
      <c r="E6" s="2">
        <v>250</v>
      </c>
      <c r="F6" s="4"/>
      <c r="G6" s="4">
        <f t="shared" si="0"/>
        <v>0</v>
      </c>
    </row>
    <row r="7" spans="1:7" s="1" customFormat="1" x14ac:dyDescent="0.25">
      <c r="A7" s="9">
        <v>5</v>
      </c>
      <c r="B7" s="3" t="s">
        <v>16</v>
      </c>
      <c r="C7" s="3" t="s">
        <v>17</v>
      </c>
      <c r="D7" s="12" t="s">
        <v>8</v>
      </c>
      <c r="E7" s="2">
        <v>250</v>
      </c>
      <c r="F7" s="4"/>
      <c r="G7" s="4">
        <f t="shared" si="0"/>
        <v>0</v>
      </c>
    </row>
    <row r="8" spans="1:7" s="1" customFormat="1" ht="30" x14ac:dyDescent="0.25">
      <c r="A8" s="9">
        <v>6</v>
      </c>
      <c r="B8" s="3" t="s">
        <v>18</v>
      </c>
      <c r="C8" s="3" t="s">
        <v>19</v>
      </c>
      <c r="D8" s="12" t="s">
        <v>8</v>
      </c>
      <c r="E8" s="2">
        <v>250</v>
      </c>
      <c r="F8" s="4"/>
      <c r="G8" s="4">
        <f t="shared" si="0"/>
        <v>0</v>
      </c>
    </row>
    <row r="9" spans="1:7" s="1" customFormat="1" ht="30" x14ac:dyDescent="0.25">
      <c r="A9" s="9">
        <v>7</v>
      </c>
      <c r="B9" s="3" t="s">
        <v>20</v>
      </c>
      <c r="C9" s="3" t="s">
        <v>21</v>
      </c>
      <c r="D9" s="12" t="s">
        <v>11</v>
      </c>
      <c r="E9" s="2">
        <v>52</v>
      </c>
      <c r="F9" s="4"/>
      <c r="G9" s="4">
        <f t="shared" si="0"/>
        <v>0</v>
      </c>
    </row>
    <row r="10" spans="1:7" s="1" customFormat="1" ht="45" x14ac:dyDescent="0.25">
      <c r="A10" s="9">
        <v>8</v>
      </c>
      <c r="B10" s="3" t="s">
        <v>22</v>
      </c>
      <c r="C10" s="3" t="s">
        <v>23</v>
      </c>
      <c r="D10" s="12" t="s">
        <v>11</v>
      </c>
      <c r="E10" s="2">
        <v>48</v>
      </c>
      <c r="F10" s="4"/>
      <c r="G10" s="4">
        <f t="shared" si="0"/>
        <v>0</v>
      </c>
    </row>
    <row r="11" spans="1:7" s="1" customFormat="1" ht="45" x14ac:dyDescent="0.25">
      <c r="A11" s="9">
        <v>9</v>
      </c>
      <c r="B11" s="3" t="s">
        <v>24</v>
      </c>
      <c r="C11" s="3" t="s">
        <v>25</v>
      </c>
      <c r="D11" s="12" t="s">
        <v>11</v>
      </c>
      <c r="E11" s="2">
        <v>26</v>
      </c>
      <c r="F11" s="4"/>
      <c r="G11" s="4">
        <f t="shared" si="0"/>
        <v>0</v>
      </c>
    </row>
    <row r="12" spans="1:7" s="1" customFormat="1" ht="45" x14ac:dyDescent="0.25">
      <c r="A12" s="9">
        <v>10</v>
      </c>
      <c r="B12" s="3" t="s">
        <v>26</v>
      </c>
      <c r="C12" s="3" t="s">
        <v>27</v>
      </c>
      <c r="D12" s="12" t="s">
        <v>28</v>
      </c>
      <c r="E12" s="2">
        <v>4</v>
      </c>
      <c r="F12" s="4"/>
      <c r="G12" s="4">
        <f t="shared" si="0"/>
        <v>0</v>
      </c>
    </row>
    <row r="13" spans="1:7" s="1" customFormat="1" ht="21.75" customHeight="1" x14ac:dyDescent="0.25">
      <c r="A13" s="9">
        <v>11</v>
      </c>
      <c r="B13" s="3" t="s">
        <v>29</v>
      </c>
      <c r="C13" s="3" t="s">
        <v>30</v>
      </c>
      <c r="D13" s="12" t="s">
        <v>11</v>
      </c>
      <c r="E13" s="2">
        <v>5</v>
      </c>
      <c r="F13" s="4"/>
      <c r="G13" s="4">
        <f t="shared" si="0"/>
        <v>0</v>
      </c>
    </row>
    <row r="14" spans="1:7" s="1" customFormat="1" ht="21.75" customHeight="1" x14ac:dyDescent="0.25">
      <c r="A14" s="9">
        <v>12</v>
      </c>
      <c r="B14" s="3" t="s">
        <v>31</v>
      </c>
      <c r="C14" s="3" t="s">
        <v>32</v>
      </c>
      <c r="D14" s="12" t="s">
        <v>11</v>
      </c>
      <c r="E14" s="2">
        <v>5</v>
      </c>
      <c r="F14" s="4"/>
      <c r="G14" s="4">
        <f t="shared" si="0"/>
        <v>0</v>
      </c>
    </row>
    <row r="15" spans="1:7" s="1" customFormat="1" ht="30" x14ac:dyDescent="0.25">
      <c r="A15" s="9">
        <v>13</v>
      </c>
      <c r="B15" s="3" t="s">
        <v>33</v>
      </c>
      <c r="C15" s="3" t="s">
        <v>34</v>
      </c>
      <c r="D15" s="12" t="s">
        <v>8</v>
      </c>
      <c r="E15" s="2">
        <v>156</v>
      </c>
      <c r="F15" s="4"/>
      <c r="G15" s="4">
        <f t="shared" si="0"/>
        <v>0</v>
      </c>
    </row>
    <row r="16" spans="1:7" s="1" customFormat="1" ht="30" x14ac:dyDescent="0.25">
      <c r="A16" s="9">
        <v>14</v>
      </c>
      <c r="B16" s="3" t="s">
        <v>35</v>
      </c>
      <c r="C16" s="3" t="s">
        <v>36</v>
      </c>
      <c r="D16" s="12" t="s">
        <v>8</v>
      </c>
      <c r="E16" s="2">
        <v>156</v>
      </c>
      <c r="F16" s="4"/>
      <c r="G16" s="4">
        <f t="shared" si="0"/>
        <v>0</v>
      </c>
    </row>
    <row r="17" spans="1:7" s="1" customFormat="1" x14ac:dyDescent="0.25">
      <c r="A17" s="9">
        <v>15</v>
      </c>
      <c r="B17" s="3" t="s">
        <v>37</v>
      </c>
      <c r="C17" s="3" t="s">
        <v>38</v>
      </c>
      <c r="D17" s="12" t="s">
        <v>28</v>
      </c>
      <c r="E17" s="2">
        <v>1</v>
      </c>
      <c r="F17" s="4"/>
      <c r="G17" s="4">
        <f t="shared" si="0"/>
        <v>0</v>
      </c>
    </row>
    <row r="18" spans="1:7" s="1" customFormat="1" ht="30" x14ac:dyDescent="0.25">
      <c r="A18" s="9">
        <v>16</v>
      </c>
      <c r="B18" s="3" t="s">
        <v>39</v>
      </c>
      <c r="C18" s="3" t="s">
        <v>40</v>
      </c>
      <c r="D18" s="12" t="s">
        <v>8</v>
      </c>
      <c r="E18" s="2">
        <v>50.5</v>
      </c>
      <c r="F18" s="4"/>
      <c r="G18" s="4">
        <f t="shared" si="0"/>
        <v>0</v>
      </c>
    </row>
    <row r="19" spans="1:7" s="1" customFormat="1" ht="45" x14ac:dyDescent="0.25">
      <c r="A19" s="9">
        <v>17</v>
      </c>
      <c r="B19" s="3" t="s">
        <v>41</v>
      </c>
      <c r="C19" s="3" t="s">
        <v>42</v>
      </c>
      <c r="D19" s="12" t="s">
        <v>8</v>
      </c>
      <c r="E19" s="2">
        <v>50.5</v>
      </c>
      <c r="F19" s="4"/>
      <c r="G19" s="4">
        <f t="shared" si="0"/>
        <v>0</v>
      </c>
    </row>
    <row r="20" spans="1:7" s="1" customFormat="1" ht="30" x14ac:dyDescent="0.25">
      <c r="A20" s="9">
        <v>18</v>
      </c>
      <c r="B20" s="3" t="s">
        <v>43</v>
      </c>
      <c r="C20" s="3" t="s">
        <v>44</v>
      </c>
      <c r="D20" s="12" t="s">
        <v>8</v>
      </c>
      <c r="E20" s="2">
        <v>12</v>
      </c>
      <c r="F20" s="4"/>
      <c r="G20" s="4">
        <f t="shared" si="0"/>
        <v>0</v>
      </c>
    </row>
    <row r="21" spans="1:7" s="1" customFormat="1" ht="30" x14ac:dyDescent="0.25">
      <c r="A21" s="9">
        <v>19</v>
      </c>
      <c r="B21" s="3" t="s">
        <v>45</v>
      </c>
      <c r="C21" s="3" t="s">
        <v>46</v>
      </c>
      <c r="D21" s="12" t="s">
        <v>28</v>
      </c>
      <c r="E21" s="2">
        <v>11</v>
      </c>
      <c r="F21" s="4"/>
      <c r="G21" s="4">
        <f t="shared" si="0"/>
        <v>0</v>
      </c>
    </row>
    <row r="22" spans="1:7" s="1" customFormat="1" ht="45" x14ac:dyDescent="0.25">
      <c r="A22" s="9">
        <v>20</v>
      </c>
      <c r="B22" s="3" t="s">
        <v>47</v>
      </c>
      <c r="C22" s="3" t="s">
        <v>48</v>
      </c>
      <c r="D22" s="12" t="s">
        <v>8</v>
      </c>
      <c r="E22" s="2">
        <v>26.8</v>
      </c>
      <c r="F22" s="4"/>
      <c r="G22" s="4">
        <f t="shared" si="0"/>
        <v>0</v>
      </c>
    </row>
    <row r="23" spans="1:7" s="1" customFormat="1" ht="45" x14ac:dyDescent="0.25">
      <c r="A23" s="9">
        <v>21</v>
      </c>
      <c r="B23" s="3" t="s">
        <v>49</v>
      </c>
      <c r="C23" s="3" t="s">
        <v>50</v>
      </c>
      <c r="D23" s="12" t="s">
        <v>11</v>
      </c>
      <c r="E23" s="2">
        <v>150</v>
      </c>
      <c r="F23" s="4"/>
      <c r="G23" s="4">
        <f t="shared" si="0"/>
        <v>0</v>
      </c>
    </row>
    <row r="24" spans="1:7" s="1" customFormat="1" ht="35.25" customHeight="1" x14ac:dyDescent="0.25">
      <c r="A24" s="9">
        <v>22</v>
      </c>
      <c r="B24" s="3" t="s">
        <v>51</v>
      </c>
      <c r="C24" s="3" t="s">
        <v>52</v>
      </c>
      <c r="D24" s="12" t="s">
        <v>8</v>
      </c>
      <c r="E24" s="2">
        <v>30</v>
      </c>
      <c r="F24" s="4"/>
      <c r="G24" s="4">
        <f t="shared" si="0"/>
        <v>0</v>
      </c>
    </row>
    <row r="25" spans="1:7" s="1" customFormat="1" ht="35.25" customHeight="1" x14ac:dyDescent="0.25">
      <c r="A25" s="9">
        <v>23</v>
      </c>
      <c r="B25" s="3" t="s">
        <v>53</v>
      </c>
      <c r="C25" s="3" t="s">
        <v>54</v>
      </c>
      <c r="D25" s="12" t="s">
        <v>8</v>
      </c>
      <c r="E25" s="2">
        <v>150</v>
      </c>
      <c r="F25" s="4"/>
      <c r="G25" s="4">
        <f t="shared" si="0"/>
        <v>0</v>
      </c>
    </row>
    <row r="26" spans="1:7" s="1" customFormat="1" ht="21" customHeight="1" x14ac:dyDescent="0.25">
      <c r="A26" s="9">
        <v>24</v>
      </c>
      <c r="B26" s="3" t="s">
        <v>55</v>
      </c>
      <c r="C26" s="3" t="s">
        <v>56</v>
      </c>
      <c r="D26" s="12" t="s">
        <v>8</v>
      </c>
      <c r="E26" s="2">
        <v>150</v>
      </c>
      <c r="F26" s="4"/>
      <c r="G26" s="4">
        <f t="shared" si="0"/>
        <v>0</v>
      </c>
    </row>
    <row r="27" spans="1:7" s="1" customFormat="1" ht="30" x14ac:dyDescent="0.25">
      <c r="A27" s="9">
        <v>25</v>
      </c>
      <c r="B27" s="3" t="s">
        <v>57</v>
      </c>
      <c r="C27" s="3" t="s">
        <v>58</v>
      </c>
      <c r="D27" s="12" t="s">
        <v>8</v>
      </c>
      <c r="E27" s="2">
        <v>150</v>
      </c>
      <c r="F27" s="4"/>
      <c r="G27" s="4">
        <f t="shared" si="0"/>
        <v>0</v>
      </c>
    </row>
    <row r="28" spans="1:7" s="1" customFormat="1" x14ac:dyDescent="0.25">
      <c r="A28" s="9">
        <v>26</v>
      </c>
      <c r="B28" s="3" t="s">
        <v>59</v>
      </c>
      <c r="C28" s="3" t="s">
        <v>60</v>
      </c>
      <c r="D28" s="12" t="s">
        <v>8</v>
      </c>
      <c r="E28" s="2">
        <v>150</v>
      </c>
      <c r="F28" s="4"/>
      <c r="G28" s="4">
        <f t="shared" si="0"/>
        <v>0</v>
      </c>
    </row>
    <row r="29" spans="1:7" s="1" customFormat="1" ht="90" x14ac:dyDescent="0.25">
      <c r="A29" s="9">
        <v>27</v>
      </c>
      <c r="B29" s="3" t="s">
        <v>61</v>
      </c>
      <c r="C29" s="3" t="s">
        <v>211</v>
      </c>
      <c r="D29" s="12" t="s">
        <v>8</v>
      </c>
      <c r="E29" s="2">
        <v>150</v>
      </c>
      <c r="F29" s="4"/>
      <c r="G29" s="4">
        <f t="shared" si="0"/>
        <v>0</v>
      </c>
    </row>
    <row r="30" spans="1:7" s="1" customFormat="1" x14ac:dyDescent="0.25">
      <c r="A30" s="9">
        <v>28</v>
      </c>
      <c r="B30" s="3" t="s">
        <v>62</v>
      </c>
      <c r="C30" s="3" t="s">
        <v>63</v>
      </c>
      <c r="D30" s="12" t="s">
        <v>8</v>
      </c>
      <c r="E30" s="2">
        <v>100</v>
      </c>
      <c r="F30" s="4"/>
      <c r="G30" s="4">
        <f t="shared" si="0"/>
        <v>0</v>
      </c>
    </row>
    <row r="31" spans="1:7" s="1" customFormat="1" ht="30" x14ac:dyDescent="0.25">
      <c r="A31" s="9">
        <v>29</v>
      </c>
      <c r="B31" s="3" t="s">
        <v>64</v>
      </c>
      <c r="C31" s="3" t="s">
        <v>65</v>
      </c>
      <c r="D31" s="12" t="s">
        <v>8</v>
      </c>
      <c r="E31" s="2">
        <v>100</v>
      </c>
      <c r="F31" s="4"/>
      <c r="G31" s="4">
        <f t="shared" si="0"/>
        <v>0</v>
      </c>
    </row>
    <row r="32" spans="1:7" s="1" customFormat="1" ht="30" x14ac:dyDescent="0.25">
      <c r="A32" s="9">
        <v>30</v>
      </c>
      <c r="B32" s="3" t="s">
        <v>66</v>
      </c>
      <c r="C32" s="3" t="s">
        <v>67</v>
      </c>
      <c r="D32" s="12" t="s">
        <v>8</v>
      </c>
      <c r="E32" s="2">
        <v>55.2</v>
      </c>
      <c r="F32" s="4"/>
      <c r="G32" s="4">
        <f t="shared" si="0"/>
        <v>0</v>
      </c>
    </row>
    <row r="33" spans="1:7" s="1" customFormat="1" ht="45" x14ac:dyDescent="0.25">
      <c r="A33" s="9">
        <v>31</v>
      </c>
      <c r="B33" s="3" t="s">
        <v>68</v>
      </c>
      <c r="C33" s="3" t="s">
        <v>69</v>
      </c>
      <c r="D33" s="12" t="s">
        <v>8</v>
      </c>
      <c r="E33" s="2">
        <v>55.2</v>
      </c>
      <c r="F33" s="4"/>
      <c r="G33" s="4">
        <f t="shared" si="0"/>
        <v>0</v>
      </c>
    </row>
    <row r="34" spans="1:7" s="1" customFormat="1" ht="45" x14ac:dyDescent="0.25">
      <c r="A34" s="9">
        <v>32</v>
      </c>
      <c r="B34" s="3" t="s">
        <v>70</v>
      </c>
      <c r="C34" s="3" t="s">
        <v>71</v>
      </c>
      <c r="D34" s="12" t="s">
        <v>8</v>
      </c>
      <c r="E34" s="2">
        <v>21</v>
      </c>
      <c r="F34" s="4"/>
      <c r="G34" s="4">
        <f t="shared" si="0"/>
        <v>0</v>
      </c>
    </row>
    <row r="35" spans="1:7" s="1" customFormat="1" ht="30" x14ac:dyDescent="0.25">
      <c r="A35" s="9">
        <v>33</v>
      </c>
      <c r="B35" s="3" t="s">
        <v>72</v>
      </c>
      <c r="C35" s="3" t="s">
        <v>73</v>
      </c>
      <c r="D35" s="12" t="s">
        <v>8</v>
      </c>
      <c r="E35" s="2">
        <v>32.5</v>
      </c>
      <c r="F35" s="4"/>
      <c r="G35" s="4">
        <f t="shared" si="0"/>
        <v>0</v>
      </c>
    </row>
    <row r="36" spans="1:7" s="1" customFormat="1" ht="45" x14ac:dyDescent="0.25">
      <c r="A36" s="9">
        <v>34</v>
      </c>
      <c r="B36" s="3" t="s">
        <v>74</v>
      </c>
      <c r="C36" s="3" t="s">
        <v>75</v>
      </c>
      <c r="D36" s="12" t="s">
        <v>28</v>
      </c>
      <c r="E36" s="2">
        <v>19</v>
      </c>
      <c r="F36" s="4"/>
      <c r="G36" s="4">
        <f t="shared" si="0"/>
        <v>0</v>
      </c>
    </row>
    <row r="37" spans="1:7" s="1" customFormat="1" ht="45" x14ac:dyDescent="0.25">
      <c r="A37" s="9">
        <v>35</v>
      </c>
      <c r="B37" s="3" t="s">
        <v>76</v>
      </c>
      <c r="C37" s="3" t="s">
        <v>77</v>
      </c>
      <c r="D37" s="12" t="s">
        <v>28</v>
      </c>
      <c r="E37" s="2">
        <v>19</v>
      </c>
      <c r="F37" s="4"/>
      <c r="G37" s="4">
        <f t="shared" si="0"/>
        <v>0</v>
      </c>
    </row>
    <row r="38" spans="1:7" s="1" customFormat="1" ht="30" x14ac:dyDescent="0.25">
      <c r="A38" s="9">
        <v>36</v>
      </c>
      <c r="B38" s="3" t="s">
        <v>78</v>
      </c>
      <c r="C38" s="3" t="s">
        <v>79</v>
      </c>
      <c r="D38" s="12" t="s">
        <v>8</v>
      </c>
      <c r="E38" s="2">
        <v>1005.2</v>
      </c>
      <c r="F38" s="4"/>
      <c r="G38" s="4">
        <f t="shared" si="0"/>
        <v>0</v>
      </c>
    </row>
    <row r="39" spans="1:7" s="1" customFormat="1" ht="30" x14ac:dyDescent="0.25">
      <c r="A39" s="9">
        <v>37</v>
      </c>
      <c r="B39" s="3" t="s">
        <v>80</v>
      </c>
      <c r="C39" s="3" t="s">
        <v>81</v>
      </c>
      <c r="D39" s="12" t="s">
        <v>8</v>
      </c>
      <c r="E39" s="2">
        <v>1005.2</v>
      </c>
      <c r="F39" s="4"/>
      <c r="G39" s="4">
        <f t="shared" si="0"/>
        <v>0</v>
      </c>
    </row>
    <row r="40" spans="1:7" s="1" customFormat="1" ht="33" customHeight="1" x14ac:dyDescent="0.25">
      <c r="A40" s="9">
        <v>38</v>
      </c>
      <c r="B40" s="3" t="s">
        <v>82</v>
      </c>
      <c r="C40" s="3" t="s">
        <v>83</v>
      </c>
      <c r="D40" s="12" t="s">
        <v>8</v>
      </c>
      <c r="E40" s="2">
        <v>1005.2</v>
      </c>
      <c r="F40" s="4"/>
      <c r="G40" s="4">
        <f t="shared" si="0"/>
        <v>0</v>
      </c>
    </row>
    <row r="41" spans="1:7" s="1" customFormat="1" ht="30" x14ac:dyDescent="0.25">
      <c r="A41" s="9">
        <v>39</v>
      </c>
      <c r="B41" s="3" t="s">
        <v>84</v>
      </c>
      <c r="C41" s="3" t="s">
        <v>85</v>
      </c>
      <c r="D41" s="12" t="s">
        <v>8</v>
      </c>
      <c r="E41" s="2">
        <v>1005.2</v>
      </c>
      <c r="F41" s="4"/>
      <c r="G41" s="4">
        <f t="shared" si="0"/>
        <v>0</v>
      </c>
    </row>
    <row r="42" spans="1:7" s="1" customFormat="1" ht="30" x14ac:dyDescent="0.25">
      <c r="A42" s="9">
        <v>40</v>
      </c>
      <c r="B42" s="3" t="s">
        <v>86</v>
      </c>
      <c r="C42" s="3" t="s">
        <v>87</v>
      </c>
      <c r="D42" s="12" t="s">
        <v>28</v>
      </c>
      <c r="E42" s="2">
        <v>7</v>
      </c>
      <c r="F42" s="4"/>
      <c r="G42" s="4">
        <f t="shared" si="0"/>
        <v>0</v>
      </c>
    </row>
    <row r="43" spans="1:7" s="1" customFormat="1" x14ac:dyDescent="0.25">
      <c r="A43" s="9">
        <v>41</v>
      </c>
      <c r="B43" s="3" t="s">
        <v>37</v>
      </c>
      <c r="C43" s="3" t="s">
        <v>38</v>
      </c>
      <c r="D43" s="12" t="s">
        <v>28</v>
      </c>
      <c r="E43" s="2">
        <v>3</v>
      </c>
      <c r="F43" s="4"/>
      <c r="G43" s="4">
        <f t="shared" si="0"/>
        <v>0</v>
      </c>
    </row>
    <row r="44" spans="1:7" s="1" customFormat="1" ht="60" x14ac:dyDescent="0.25">
      <c r="A44" s="9">
        <v>42</v>
      </c>
      <c r="B44" s="3" t="s">
        <v>88</v>
      </c>
      <c r="C44" s="3" t="s">
        <v>89</v>
      </c>
      <c r="D44" s="12" t="s">
        <v>90</v>
      </c>
      <c r="E44" s="2">
        <v>15</v>
      </c>
      <c r="F44" s="4"/>
      <c r="G44" s="4">
        <f t="shared" si="0"/>
        <v>0</v>
      </c>
    </row>
    <row r="45" spans="1:7" s="1" customFormat="1" x14ac:dyDescent="0.25">
      <c r="A45" s="9"/>
      <c r="B45" s="2"/>
      <c r="C45" s="3" t="s">
        <v>91</v>
      </c>
      <c r="D45" s="9"/>
      <c r="E45" s="2"/>
      <c r="F45" s="4"/>
      <c r="G45" s="4">
        <f>SUM(G3:G44)</f>
        <v>0</v>
      </c>
    </row>
    <row r="46" spans="1:7" s="1" customFormat="1" x14ac:dyDescent="0.25">
      <c r="A46" s="9"/>
      <c r="B46" s="2"/>
      <c r="C46" s="3" t="s">
        <v>92</v>
      </c>
      <c r="D46" s="9"/>
      <c r="E46" s="2"/>
      <c r="F46" s="4"/>
      <c r="G46" s="4">
        <f>G45</f>
        <v>0</v>
      </c>
    </row>
    <row r="47" spans="1:7" s="1" customFormat="1" x14ac:dyDescent="0.25">
      <c r="A47" s="9"/>
      <c r="B47" s="2"/>
      <c r="C47" s="3" t="s">
        <v>93</v>
      </c>
      <c r="D47" s="9"/>
      <c r="E47" s="2"/>
      <c r="F47" s="4"/>
      <c r="G47" s="4"/>
    </row>
    <row r="48" spans="1:7" s="1" customFormat="1" ht="30" x14ac:dyDescent="0.25">
      <c r="A48" s="9">
        <v>1</v>
      </c>
      <c r="B48" s="3" t="s">
        <v>94</v>
      </c>
      <c r="C48" s="3" t="s">
        <v>95</v>
      </c>
      <c r="D48" s="12" t="s">
        <v>28</v>
      </c>
      <c r="E48" s="2">
        <v>19</v>
      </c>
      <c r="F48" s="4"/>
      <c r="G48" s="4">
        <f t="shared" ref="G48:G81" si="1">ROUND(E48*F48,2)</f>
        <v>0</v>
      </c>
    </row>
    <row r="49" spans="1:7" s="1" customFormat="1" ht="30" x14ac:dyDescent="0.25">
      <c r="A49" s="9">
        <v>2</v>
      </c>
      <c r="B49" s="3" t="s">
        <v>96</v>
      </c>
      <c r="C49" s="3" t="s">
        <v>97</v>
      </c>
      <c r="D49" s="12" t="s">
        <v>28</v>
      </c>
      <c r="E49" s="2">
        <v>15</v>
      </c>
      <c r="F49" s="4"/>
      <c r="G49" s="4">
        <f t="shared" si="1"/>
        <v>0</v>
      </c>
    </row>
    <row r="50" spans="1:7" s="1" customFormat="1" ht="45" x14ac:dyDescent="0.25">
      <c r="A50" s="9">
        <v>3</v>
      </c>
      <c r="B50" s="3" t="s">
        <v>98</v>
      </c>
      <c r="C50" s="3" t="s">
        <v>99</v>
      </c>
      <c r="D50" s="12" t="s">
        <v>28</v>
      </c>
      <c r="E50" s="2">
        <v>13</v>
      </c>
      <c r="F50" s="4"/>
      <c r="G50" s="4">
        <f t="shared" si="1"/>
        <v>0</v>
      </c>
    </row>
    <row r="51" spans="1:7" s="1" customFormat="1" x14ac:dyDescent="0.25">
      <c r="A51" s="9">
        <v>4</v>
      </c>
      <c r="B51" s="3" t="s">
        <v>100</v>
      </c>
      <c r="C51" s="3" t="s">
        <v>101</v>
      </c>
      <c r="D51" s="12" t="s">
        <v>28</v>
      </c>
      <c r="E51" s="2">
        <v>4</v>
      </c>
      <c r="F51" s="4"/>
      <c r="G51" s="4">
        <f t="shared" si="1"/>
        <v>0</v>
      </c>
    </row>
    <row r="52" spans="1:7" s="1" customFormat="1" ht="45" x14ac:dyDescent="0.25">
      <c r="A52" s="9">
        <v>7</v>
      </c>
      <c r="B52" s="3" t="s">
        <v>102</v>
      </c>
      <c r="C52" s="3" t="s">
        <v>103</v>
      </c>
      <c r="D52" s="12" t="s">
        <v>28</v>
      </c>
      <c r="E52" s="2">
        <v>16</v>
      </c>
      <c r="F52" s="4"/>
      <c r="G52" s="4">
        <f t="shared" si="1"/>
        <v>0</v>
      </c>
    </row>
    <row r="53" spans="1:7" s="1" customFormat="1" ht="45" x14ac:dyDescent="0.25">
      <c r="A53" s="9">
        <v>8</v>
      </c>
      <c r="B53" s="3" t="s">
        <v>104</v>
      </c>
      <c r="C53" s="3" t="s">
        <v>105</v>
      </c>
      <c r="D53" s="12" t="s">
        <v>28</v>
      </c>
      <c r="E53" s="2">
        <v>9</v>
      </c>
      <c r="F53" s="4"/>
      <c r="G53" s="4">
        <f t="shared" si="1"/>
        <v>0</v>
      </c>
    </row>
    <row r="54" spans="1:7" s="1" customFormat="1" ht="45" x14ac:dyDescent="0.25">
      <c r="A54" s="9">
        <v>9</v>
      </c>
      <c r="B54" s="3" t="s">
        <v>106</v>
      </c>
      <c r="C54" s="3" t="s">
        <v>107</v>
      </c>
      <c r="D54" s="12" t="s">
        <v>28</v>
      </c>
      <c r="E54" s="2">
        <v>2</v>
      </c>
      <c r="F54" s="4"/>
      <c r="G54" s="4">
        <f t="shared" si="1"/>
        <v>0</v>
      </c>
    </row>
    <row r="55" spans="1:7" s="1" customFormat="1" ht="45" x14ac:dyDescent="0.25">
      <c r="A55" s="9">
        <v>10</v>
      </c>
      <c r="B55" s="3" t="s">
        <v>108</v>
      </c>
      <c r="C55" s="3" t="s">
        <v>109</v>
      </c>
      <c r="D55" s="12" t="s">
        <v>28</v>
      </c>
      <c r="E55" s="2">
        <v>14</v>
      </c>
      <c r="F55" s="4"/>
      <c r="G55" s="4">
        <f t="shared" si="1"/>
        <v>0</v>
      </c>
    </row>
    <row r="56" spans="1:7" s="1" customFormat="1" ht="30" x14ac:dyDescent="0.25">
      <c r="A56" s="9">
        <v>11</v>
      </c>
      <c r="B56" s="3" t="s">
        <v>110</v>
      </c>
      <c r="C56" s="3" t="s">
        <v>111</v>
      </c>
      <c r="D56" s="12" t="s">
        <v>28</v>
      </c>
      <c r="E56" s="2">
        <v>13</v>
      </c>
      <c r="F56" s="4"/>
      <c r="G56" s="4">
        <f t="shared" si="1"/>
        <v>0</v>
      </c>
    </row>
    <row r="57" spans="1:7" s="1" customFormat="1" ht="30" x14ac:dyDescent="0.25">
      <c r="A57" s="9">
        <v>12</v>
      </c>
      <c r="B57" s="3" t="s">
        <v>112</v>
      </c>
      <c r="C57" s="3" t="s">
        <v>113</v>
      </c>
      <c r="D57" s="12" t="s">
        <v>28</v>
      </c>
      <c r="E57" s="2">
        <v>10</v>
      </c>
      <c r="F57" s="4"/>
      <c r="G57" s="4">
        <f t="shared" si="1"/>
        <v>0</v>
      </c>
    </row>
    <row r="58" spans="1:7" s="1" customFormat="1" ht="30" x14ac:dyDescent="0.25">
      <c r="A58" s="9">
        <v>13</v>
      </c>
      <c r="B58" s="3" t="s">
        <v>114</v>
      </c>
      <c r="C58" s="3" t="s">
        <v>115</v>
      </c>
      <c r="D58" s="12" t="s">
        <v>28</v>
      </c>
      <c r="E58" s="2">
        <v>2</v>
      </c>
      <c r="F58" s="4"/>
      <c r="G58" s="4">
        <f t="shared" si="1"/>
        <v>0</v>
      </c>
    </row>
    <row r="59" spans="1:7" s="1" customFormat="1" ht="30" x14ac:dyDescent="0.25">
      <c r="A59" s="9">
        <v>14</v>
      </c>
      <c r="B59" s="3" t="s">
        <v>116</v>
      </c>
      <c r="C59" s="3" t="s">
        <v>117</v>
      </c>
      <c r="D59" s="12" t="s">
        <v>28</v>
      </c>
      <c r="E59" s="2">
        <v>10</v>
      </c>
      <c r="F59" s="4"/>
      <c r="G59" s="4">
        <f t="shared" si="1"/>
        <v>0</v>
      </c>
    </row>
    <row r="60" spans="1:7" s="1" customFormat="1" ht="30" x14ac:dyDescent="0.25">
      <c r="A60" s="9">
        <v>15</v>
      </c>
      <c r="B60" s="3" t="s">
        <v>118</v>
      </c>
      <c r="C60" s="3" t="s">
        <v>119</v>
      </c>
      <c r="D60" s="12" t="s">
        <v>28</v>
      </c>
      <c r="E60" s="2">
        <v>2</v>
      </c>
      <c r="F60" s="4"/>
      <c r="G60" s="4">
        <f t="shared" si="1"/>
        <v>0</v>
      </c>
    </row>
    <row r="61" spans="1:7" s="1" customFormat="1" ht="30" x14ac:dyDescent="0.25">
      <c r="A61" s="9">
        <v>16</v>
      </c>
      <c r="B61" s="3" t="s">
        <v>120</v>
      </c>
      <c r="C61" s="3" t="s">
        <v>121</v>
      </c>
      <c r="D61" s="12" t="s">
        <v>28</v>
      </c>
      <c r="E61" s="2">
        <v>4</v>
      </c>
      <c r="F61" s="4"/>
      <c r="G61" s="4">
        <f t="shared" si="1"/>
        <v>0</v>
      </c>
    </row>
    <row r="62" spans="1:7" s="1" customFormat="1" ht="30" x14ac:dyDescent="0.25">
      <c r="A62" s="9">
        <v>17</v>
      </c>
      <c r="B62" s="3" t="s">
        <v>122</v>
      </c>
      <c r="C62" s="3" t="s">
        <v>123</v>
      </c>
      <c r="D62" s="12" t="s">
        <v>28</v>
      </c>
      <c r="E62" s="2">
        <v>2</v>
      </c>
      <c r="F62" s="4"/>
      <c r="G62" s="4">
        <f t="shared" si="1"/>
        <v>0</v>
      </c>
    </row>
    <row r="63" spans="1:7" s="1" customFormat="1" ht="30" x14ac:dyDescent="0.25">
      <c r="A63" s="9">
        <v>18</v>
      </c>
      <c r="B63" s="3" t="s">
        <v>124</v>
      </c>
      <c r="C63" s="3" t="s">
        <v>125</v>
      </c>
      <c r="D63" s="12" t="s">
        <v>28</v>
      </c>
      <c r="E63" s="2">
        <v>2</v>
      </c>
      <c r="F63" s="4"/>
      <c r="G63" s="4">
        <f t="shared" si="1"/>
        <v>0</v>
      </c>
    </row>
    <row r="64" spans="1:7" s="1" customFormat="1" ht="30" x14ac:dyDescent="0.25">
      <c r="A64" s="9">
        <v>19</v>
      </c>
      <c r="B64" s="3" t="s">
        <v>126</v>
      </c>
      <c r="C64" s="3" t="s">
        <v>127</v>
      </c>
      <c r="D64" s="12" t="s">
        <v>28</v>
      </c>
      <c r="E64" s="2">
        <v>2</v>
      </c>
      <c r="F64" s="4"/>
      <c r="G64" s="4">
        <f t="shared" si="1"/>
        <v>0</v>
      </c>
    </row>
    <row r="65" spans="1:7" s="1" customFormat="1" ht="30" x14ac:dyDescent="0.25">
      <c r="A65" s="9">
        <v>19</v>
      </c>
      <c r="B65" s="3" t="s">
        <v>128</v>
      </c>
      <c r="C65" s="3" t="s">
        <v>129</v>
      </c>
      <c r="D65" s="12" t="s">
        <v>28</v>
      </c>
      <c r="E65" s="2">
        <v>2</v>
      </c>
      <c r="F65" s="4"/>
      <c r="G65" s="4">
        <f t="shared" si="1"/>
        <v>0</v>
      </c>
    </row>
    <row r="66" spans="1:7" s="1" customFormat="1" ht="30" x14ac:dyDescent="0.25">
      <c r="A66" s="9">
        <v>20</v>
      </c>
      <c r="B66" s="3" t="s">
        <v>130</v>
      </c>
      <c r="C66" s="3" t="s">
        <v>131</v>
      </c>
      <c r="D66" s="12" t="s">
        <v>11</v>
      </c>
      <c r="E66" s="2">
        <v>198</v>
      </c>
      <c r="F66" s="4"/>
      <c r="G66" s="4">
        <f t="shared" si="1"/>
        <v>0</v>
      </c>
    </row>
    <row r="67" spans="1:7" s="1" customFormat="1" x14ac:dyDescent="0.25">
      <c r="A67" s="9">
        <v>21</v>
      </c>
      <c r="B67" s="3" t="s">
        <v>132</v>
      </c>
      <c r="C67" s="3" t="s">
        <v>133</v>
      </c>
      <c r="D67" s="12" t="s">
        <v>11</v>
      </c>
      <c r="E67" s="2">
        <v>198</v>
      </c>
      <c r="F67" s="4"/>
      <c r="G67" s="4">
        <f t="shared" si="1"/>
        <v>0</v>
      </c>
    </row>
    <row r="68" spans="1:7" s="1" customFormat="1" ht="30" x14ac:dyDescent="0.25">
      <c r="A68" s="9">
        <v>22</v>
      </c>
      <c r="B68" s="3" t="s">
        <v>134</v>
      </c>
      <c r="C68" s="3" t="s">
        <v>135</v>
      </c>
      <c r="D68" s="12" t="s">
        <v>11</v>
      </c>
      <c r="E68" s="2">
        <v>104</v>
      </c>
      <c r="F68" s="4"/>
      <c r="G68" s="4">
        <f t="shared" si="1"/>
        <v>0</v>
      </c>
    </row>
    <row r="69" spans="1:7" s="1" customFormat="1" ht="30" x14ac:dyDescent="0.25">
      <c r="A69" s="9">
        <v>23</v>
      </c>
      <c r="B69" s="3" t="s">
        <v>136</v>
      </c>
      <c r="C69" s="3" t="s">
        <v>137</v>
      </c>
      <c r="D69" s="12" t="s">
        <v>11</v>
      </c>
      <c r="E69" s="2">
        <v>95</v>
      </c>
      <c r="F69" s="4"/>
      <c r="G69" s="4">
        <f t="shared" si="1"/>
        <v>0</v>
      </c>
    </row>
    <row r="70" spans="1:7" s="1" customFormat="1" ht="30" x14ac:dyDescent="0.25">
      <c r="A70" s="9">
        <v>24</v>
      </c>
      <c r="B70" s="3" t="s">
        <v>138</v>
      </c>
      <c r="C70" s="3" t="s">
        <v>139</v>
      </c>
      <c r="D70" s="12" t="s">
        <v>11</v>
      </c>
      <c r="E70" s="2">
        <v>120</v>
      </c>
      <c r="F70" s="4"/>
      <c r="G70" s="4">
        <f t="shared" si="1"/>
        <v>0</v>
      </c>
    </row>
    <row r="71" spans="1:7" s="1" customFormat="1" ht="30" x14ac:dyDescent="0.25">
      <c r="A71" s="9">
        <v>25</v>
      </c>
      <c r="B71" s="3" t="s">
        <v>140</v>
      </c>
      <c r="C71" s="3" t="s">
        <v>141</v>
      </c>
      <c r="D71" s="12" t="s">
        <v>11</v>
      </c>
      <c r="E71" s="2">
        <v>91</v>
      </c>
      <c r="F71" s="4"/>
      <c r="G71" s="4">
        <f t="shared" si="1"/>
        <v>0</v>
      </c>
    </row>
    <row r="72" spans="1:7" s="1" customFormat="1" ht="45" x14ac:dyDescent="0.25">
      <c r="A72" s="9">
        <v>26</v>
      </c>
      <c r="B72" s="3" t="s">
        <v>142</v>
      </c>
      <c r="C72" s="3" t="s">
        <v>143</v>
      </c>
      <c r="D72" s="12" t="s">
        <v>11</v>
      </c>
      <c r="E72" s="2">
        <v>410</v>
      </c>
      <c r="F72" s="4"/>
      <c r="G72" s="4">
        <f t="shared" si="1"/>
        <v>0</v>
      </c>
    </row>
    <row r="73" spans="1:7" s="1" customFormat="1" ht="30" x14ac:dyDescent="0.25">
      <c r="A73" s="9">
        <v>28</v>
      </c>
      <c r="B73" s="3" t="s">
        <v>144</v>
      </c>
      <c r="C73" s="3" t="s">
        <v>145</v>
      </c>
      <c r="D73" s="12" t="s">
        <v>28</v>
      </c>
      <c r="E73" s="2">
        <v>57</v>
      </c>
      <c r="F73" s="4"/>
      <c r="G73" s="4">
        <f t="shared" si="1"/>
        <v>0</v>
      </c>
    </row>
    <row r="74" spans="1:7" s="1" customFormat="1" ht="45" x14ac:dyDescent="0.25">
      <c r="A74" s="9">
        <v>29</v>
      </c>
      <c r="B74" s="3" t="s">
        <v>146</v>
      </c>
      <c r="C74" s="3" t="s">
        <v>147</v>
      </c>
      <c r="D74" s="12" t="s">
        <v>28</v>
      </c>
      <c r="E74" s="2">
        <v>36</v>
      </c>
      <c r="F74" s="4"/>
      <c r="G74" s="4">
        <f t="shared" si="1"/>
        <v>0</v>
      </c>
    </row>
    <row r="75" spans="1:7" s="1" customFormat="1" x14ac:dyDescent="0.25">
      <c r="A75" s="9">
        <v>30</v>
      </c>
      <c r="B75" s="3" t="s">
        <v>148</v>
      </c>
      <c r="C75" s="3" t="s">
        <v>149</v>
      </c>
      <c r="D75" s="12" t="s">
        <v>28</v>
      </c>
      <c r="E75" s="2">
        <v>3</v>
      </c>
      <c r="F75" s="4"/>
      <c r="G75" s="4">
        <f t="shared" si="1"/>
        <v>0</v>
      </c>
    </row>
    <row r="76" spans="1:7" s="1" customFormat="1" ht="30" x14ac:dyDescent="0.25">
      <c r="A76" s="9">
        <v>31</v>
      </c>
      <c r="B76" s="3" t="s">
        <v>150</v>
      </c>
      <c r="C76" s="3" t="s">
        <v>151</v>
      </c>
      <c r="D76" s="12" t="s">
        <v>28</v>
      </c>
      <c r="E76" s="2">
        <v>1</v>
      </c>
      <c r="F76" s="4"/>
      <c r="G76" s="4">
        <f t="shared" si="1"/>
        <v>0</v>
      </c>
    </row>
    <row r="77" spans="1:7" s="1" customFormat="1" ht="30" x14ac:dyDescent="0.25">
      <c r="A77" s="9">
        <v>32</v>
      </c>
      <c r="B77" s="3" t="s">
        <v>152</v>
      </c>
      <c r="C77" s="3" t="s">
        <v>153</v>
      </c>
      <c r="D77" s="12" t="s">
        <v>28</v>
      </c>
      <c r="E77" s="2">
        <v>3</v>
      </c>
      <c r="F77" s="4"/>
      <c r="G77" s="4">
        <f t="shared" si="1"/>
        <v>0</v>
      </c>
    </row>
    <row r="78" spans="1:7" s="1" customFormat="1" ht="45" x14ac:dyDescent="0.25">
      <c r="A78" s="9">
        <v>33</v>
      </c>
      <c r="B78" s="3" t="s">
        <v>154</v>
      </c>
      <c r="C78" s="3" t="s">
        <v>155</v>
      </c>
      <c r="D78" s="12" t="s">
        <v>28</v>
      </c>
      <c r="E78" s="2">
        <v>1</v>
      </c>
      <c r="F78" s="4"/>
      <c r="G78" s="4">
        <f t="shared" si="1"/>
        <v>0</v>
      </c>
    </row>
    <row r="79" spans="1:7" s="1" customFormat="1" ht="30" x14ac:dyDescent="0.25">
      <c r="A79" s="9">
        <v>34</v>
      </c>
      <c r="B79" s="3" t="s">
        <v>156</v>
      </c>
      <c r="C79" s="3" t="s">
        <v>157</v>
      </c>
      <c r="D79" s="12" t="s">
        <v>11</v>
      </c>
      <c r="E79" s="2">
        <v>58</v>
      </c>
      <c r="F79" s="4"/>
      <c r="G79" s="4">
        <f t="shared" si="1"/>
        <v>0</v>
      </c>
    </row>
    <row r="80" spans="1:7" s="1" customFormat="1" ht="45" x14ac:dyDescent="0.25">
      <c r="A80" s="9">
        <v>35</v>
      </c>
      <c r="B80" s="3" t="s">
        <v>158</v>
      </c>
      <c r="C80" s="3" t="s">
        <v>159</v>
      </c>
      <c r="D80" s="12" t="s">
        <v>28</v>
      </c>
      <c r="E80" s="2">
        <v>1</v>
      </c>
      <c r="F80" s="4"/>
      <c r="G80" s="4">
        <f t="shared" si="1"/>
        <v>0</v>
      </c>
    </row>
    <row r="81" spans="1:7" s="1" customFormat="1" ht="30" x14ac:dyDescent="0.25">
      <c r="A81" s="9">
        <v>36</v>
      </c>
      <c r="B81" s="3" t="s">
        <v>160</v>
      </c>
      <c r="C81" s="3" t="s">
        <v>161</v>
      </c>
      <c r="D81" s="12" t="s">
        <v>28</v>
      </c>
      <c r="E81" s="2">
        <v>1</v>
      </c>
      <c r="F81" s="4"/>
      <c r="G81" s="4">
        <f t="shared" si="1"/>
        <v>0</v>
      </c>
    </row>
    <row r="82" spans="1:7" s="1" customFormat="1" x14ac:dyDescent="0.25">
      <c r="A82" s="9"/>
      <c r="B82" s="2"/>
      <c r="C82" s="3" t="s">
        <v>162</v>
      </c>
      <c r="D82" s="9"/>
      <c r="E82" s="2"/>
      <c r="F82" s="4"/>
      <c r="G82" s="4">
        <f>SUM(G48:G81)</f>
        <v>0</v>
      </c>
    </row>
    <row r="83" spans="1:7" s="1" customFormat="1" x14ac:dyDescent="0.25">
      <c r="A83" s="9"/>
      <c r="B83" s="2"/>
      <c r="C83" s="3" t="s">
        <v>163</v>
      </c>
      <c r="D83" s="9"/>
      <c r="E83" s="2"/>
      <c r="F83" s="4"/>
      <c r="G83" s="4">
        <f>G82</f>
        <v>0</v>
      </c>
    </row>
    <row r="84" spans="1:7" s="1" customFormat="1" x14ac:dyDescent="0.25">
      <c r="A84" s="9"/>
      <c r="B84" s="2"/>
      <c r="C84" s="3" t="s">
        <v>164</v>
      </c>
      <c r="D84" s="9"/>
      <c r="E84" s="2"/>
      <c r="F84" s="4"/>
      <c r="G84" s="4"/>
    </row>
    <row r="85" spans="1:7" s="1" customFormat="1" ht="30" x14ac:dyDescent="0.25">
      <c r="A85" s="9">
        <v>1</v>
      </c>
      <c r="B85" s="3" t="s">
        <v>130</v>
      </c>
      <c r="C85" s="3" t="s">
        <v>131</v>
      </c>
      <c r="D85" s="12" t="s">
        <v>11</v>
      </c>
      <c r="E85" s="2">
        <v>90</v>
      </c>
      <c r="F85" s="4"/>
      <c r="G85" s="4">
        <f t="shared" ref="G85:G106" si="2">ROUND(E85*F85,2)</f>
        <v>0</v>
      </c>
    </row>
    <row r="86" spans="1:7" s="1" customFormat="1" x14ac:dyDescent="0.25">
      <c r="A86" s="9">
        <v>2</v>
      </c>
      <c r="B86" s="3" t="s">
        <v>132</v>
      </c>
      <c r="C86" s="3" t="s">
        <v>133</v>
      </c>
      <c r="D86" s="12" t="s">
        <v>11</v>
      </c>
      <c r="E86" s="2">
        <v>10</v>
      </c>
      <c r="F86" s="4"/>
      <c r="G86" s="4">
        <f t="shared" si="2"/>
        <v>0</v>
      </c>
    </row>
    <row r="87" spans="1:7" s="1" customFormat="1" ht="45" x14ac:dyDescent="0.25">
      <c r="A87" s="9">
        <v>4</v>
      </c>
      <c r="B87" s="3" t="s">
        <v>165</v>
      </c>
      <c r="C87" s="3" t="s">
        <v>166</v>
      </c>
      <c r="D87" s="12" t="s">
        <v>11</v>
      </c>
      <c r="E87" s="2">
        <v>8.5</v>
      </c>
      <c r="F87" s="4"/>
      <c r="G87" s="4">
        <f t="shared" si="2"/>
        <v>0</v>
      </c>
    </row>
    <row r="88" spans="1:7" s="1" customFormat="1" ht="30" x14ac:dyDescent="0.25">
      <c r="A88" s="9">
        <v>5</v>
      </c>
      <c r="B88" s="3" t="s">
        <v>167</v>
      </c>
      <c r="C88" s="3" t="s">
        <v>168</v>
      </c>
      <c r="D88" s="12" t="s">
        <v>11</v>
      </c>
      <c r="E88" s="2">
        <v>6</v>
      </c>
      <c r="F88" s="4"/>
      <c r="G88" s="4">
        <f t="shared" si="2"/>
        <v>0</v>
      </c>
    </row>
    <row r="89" spans="1:7" s="1" customFormat="1" ht="30" x14ac:dyDescent="0.25">
      <c r="A89" s="9">
        <v>6</v>
      </c>
      <c r="B89" s="3" t="s">
        <v>169</v>
      </c>
      <c r="C89" s="3" t="s">
        <v>170</v>
      </c>
      <c r="D89" s="12" t="s">
        <v>11</v>
      </c>
      <c r="E89" s="2">
        <v>4.5</v>
      </c>
      <c r="F89" s="4"/>
      <c r="G89" s="4">
        <f t="shared" si="2"/>
        <v>0</v>
      </c>
    </row>
    <row r="90" spans="1:7" s="1" customFormat="1" x14ac:dyDescent="0.25">
      <c r="A90" s="9">
        <v>7</v>
      </c>
      <c r="B90" s="3" t="s">
        <v>171</v>
      </c>
      <c r="C90" s="3" t="s">
        <v>172</v>
      </c>
      <c r="D90" s="12" t="s">
        <v>28</v>
      </c>
      <c r="E90" s="2">
        <v>5</v>
      </c>
      <c r="F90" s="4"/>
      <c r="G90" s="4">
        <f t="shared" si="2"/>
        <v>0</v>
      </c>
    </row>
    <row r="91" spans="1:7" s="1" customFormat="1" ht="30" x14ac:dyDescent="0.25">
      <c r="A91" s="9">
        <v>8</v>
      </c>
      <c r="B91" s="3" t="s">
        <v>173</v>
      </c>
      <c r="C91" s="3" t="s">
        <v>174</v>
      </c>
      <c r="D91" s="12" t="s">
        <v>28</v>
      </c>
      <c r="E91" s="2">
        <v>1</v>
      </c>
      <c r="F91" s="4"/>
      <c r="G91" s="4">
        <f t="shared" si="2"/>
        <v>0</v>
      </c>
    </row>
    <row r="92" spans="1:7" s="1" customFormat="1" ht="30" x14ac:dyDescent="0.25">
      <c r="A92" s="9">
        <v>9</v>
      </c>
      <c r="B92" s="3" t="s">
        <v>175</v>
      </c>
      <c r="C92" s="3" t="s">
        <v>176</v>
      </c>
      <c r="D92" s="12" t="s">
        <v>28</v>
      </c>
      <c r="E92" s="2">
        <v>4</v>
      </c>
      <c r="F92" s="4"/>
      <c r="G92" s="4">
        <f t="shared" si="2"/>
        <v>0</v>
      </c>
    </row>
    <row r="93" spans="1:7" s="1" customFormat="1" x14ac:dyDescent="0.25">
      <c r="A93" s="9">
        <v>10</v>
      </c>
      <c r="B93" s="3" t="s">
        <v>177</v>
      </c>
      <c r="C93" s="3" t="s">
        <v>178</v>
      </c>
      <c r="D93" s="12" t="s">
        <v>28</v>
      </c>
      <c r="E93" s="2">
        <v>1</v>
      </c>
      <c r="F93" s="4"/>
      <c r="G93" s="4">
        <f t="shared" si="2"/>
        <v>0</v>
      </c>
    </row>
    <row r="94" spans="1:7" s="1" customFormat="1" ht="45" x14ac:dyDescent="0.25">
      <c r="A94" s="9">
        <v>11</v>
      </c>
      <c r="B94" s="3" t="s">
        <v>179</v>
      </c>
      <c r="C94" s="3" t="s">
        <v>180</v>
      </c>
      <c r="D94" s="12" t="s">
        <v>11</v>
      </c>
      <c r="E94" s="2">
        <v>14.5</v>
      </c>
      <c r="F94" s="4"/>
      <c r="G94" s="4">
        <f t="shared" si="2"/>
        <v>0</v>
      </c>
    </row>
    <row r="95" spans="1:7" s="1" customFormat="1" ht="45" x14ac:dyDescent="0.25">
      <c r="A95" s="9">
        <v>12</v>
      </c>
      <c r="B95" s="3" t="s">
        <v>181</v>
      </c>
      <c r="C95" s="3" t="s">
        <v>182</v>
      </c>
      <c r="D95" s="12" t="s">
        <v>11</v>
      </c>
      <c r="E95" s="2">
        <v>4.5</v>
      </c>
      <c r="F95" s="4"/>
      <c r="G95" s="4">
        <f t="shared" si="2"/>
        <v>0</v>
      </c>
    </row>
    <row r="96" spans="1:7" s="1" customFormat="1" ht="30" x14ac:dyDescent="0.25">
      <c r="A96" s="9">
        <v>13</v>
      </c>
      <c r="B96" s="3" t="s">
        <v>183</v>
      </c>
      <c r="C96" s="3" t="s">
        <v>184</v>
      </c>
      <c r="D96" s="12" t="s">
        <v>11</v>
      </c>
      <c r="E96" s="2">
        <v>5</v>
      </c>
      <c r="F96" s="4"/>
      <c r="G96" s="4">
        <f t="shared" si="2"/>
        <v>0</v>
      </c>
    </row>
    <row r="97" spans="1:7" s="1" customFormat="1" ht="30" x14ac:dyDescent="0.25">
      <c r="A97" s="9">
        <v>14</v>
      </c>
      <c r="B97" s="3" t="s">
        <v>185</v>
      </c>
      <c r="C97" s="3" t="s">
        <v>186</v>
      </c>
      <c r="D97" s="12" t="s">
        <v>11</v>
      </c>
      <c r="E97" s="2">
        <v>4.5</v>
      </c>
      <c r="F97" s="4"/>
      <c r="G97" s="4">
        <f t="shared" si="2"/>
        <v>0</v>
      </c>
    </row>
    <row r="98" spans="1:7" s="1" customFormat="1" ht="45" x14ac:dyDescent="0.25">
      <c r="A98" s="9">
        <v>16</v>
      </c>
      <c r="B98" s="3" t="s">
        <v>187</v>
      </c>
      <c r="C98" s="3" t="s">
        <v>188</v>
      </c>
      <c r="D98" s="12" t="s">
        <v>28</v>
      </c>
      <c r="E98" s="2">
        <v>2</v>
      </c>
      <c r="F98" s="4"/>
      <c r="G98" s="4">
        <f t="shared" si="2"/>
        <v>0</v>
      </c>
    </row>
    <row r="99" spans="1:7" s="1" customFormat="1" ht="60" x14ac:dyDescent="0.25">
      <c r="A99" s="9">
        <v>16</v>
      </c>
      <c r="B99" s="3" t="s">
        <v>189</v>
      </c>
      <c r="C99" s="3" t="s">
        <v>190</v>
      </c>
      <c r="D99" s="12" t="s">
        <v>28</v>
      </c>
      <c r="E99" s="2">
        <v>2</v>
      </c>
      <c r="F99" s="4"/>
      <c r="G99" s="4">
        <f t="shared" si="2"/>
        <v>0</v>
      </c>
    </row>
    <row r="100" spans="1:7" s="1" customFormat="1" ht="30" x14ac:dyDescent="0.25">
      <c r="A100" s="9">
        <v>17</v>
      </c>
      <c r="B100" s="3" t="s">
        <v>191</v>
      </c>
      <c r="C100" s="3" t="s">
        <v>192</v>
      </c>
      <c r="D100" s="12" t="s">
        <v>28</v>
      </c>
      <c r="E100" s="2">
        <v>1</v>
      </c>
      <c r="F100" s="4"/>
      <c r="G100" s="4">
        <f t="shared" si="2"/>
        <v>0</v>
      </c>
    </row>
    <row r="101" spans="1:7" s="1" customFormat="1" x14ac:dyDescent="0.25">
      <c r="A101" s="9">
        <v>18</v>
      </c>
      <c r="B101" s="3" t="s">
        <v>193</v>
      </c>
      <c r="C101" s="3" t="s">
        <v>194</v>
      </c>
      <c r="D101" s="12" t="s">
        <v>28</v>
      </c>
      <c r="E101" s="2">
        <v>2</v>
      </c>
      <c r="F101" s="4"/>
      <c r="G101" s="4">
        <f t="shared" si="2"/>
        <v>0</v>
      </c>
    </row>
    <row r="102" spans="1:7" s="1" customFormat="1" ht="30" x14ac:dyDescent="0.25">
      <c r="A102" s="9">
        <v>19</v>
      </c>
      <c r="B102" s="3" t="s">
        <v>195</v>
      </c>
      <c r="C102" s="3" t="s">
        <v>196</v>
      </c>
      <c r="D102" s="12" t="s">
        <v>11</v>
      </c>
      <c r="E102" s="2">
        <v>19</v>
      </c>
      <c r="F102" s="4"/>
      <c r="G102" s="4">
        <f t="shared" si="2"/>
        <v>0</v>
      </c>
    </row>
    <row r="103" spans="1:7" s="1" customFormat="1" ht="30" x14ac:dyDescent="0.25">
      <c r="A103" s="9">
        <v>21</v>
      </c>
      <c r="B103" s="3" t="s">
        <v>197</v>
      </c>
      <c r="C103" s="3" t="s">
        <v>198</v>
      </c>
      <c r="D103" s="12" t="s">
        <v>8</v>
      </c>
      <c r="E103" s="2">
        <v>8</v>
      </c>
      <c r="F103" s="4"/>
      <c r="G103" s="4">
        <f t="shared" si="2"/>
        <v>0</v>
      </c>
    </row>
    <row r="104" spans="1:7" s="1" customFormat="1" ht="45" x14ac:dyDescent="0.25">
      <c r="A104" s="9">
        <v>23</v>
      </c>
      <c r="B104" s="3" t="s">
        <v>199</v>
      </c>
      <c r="C104" s="3" t="s">
        <v>200</v>
      </c>
      <c r="D104" s="12" t="s">
        <v>8</v>
      </c>
      <c r="E104" s="2">
        <v>8</v>
      </c>
      <c r="F104" s="4"/>
      <c r="G104" s="4">
        <f t="shared" si="2"/>
        <v>0</v>
      </c>
    </row>
    <row r="105" spans="1:7" s="1" customFormat="1" ht="45" x14ac:dyDescent="0.25">
      <c r="A105" s="9">
        <v>24</v>
      </c>
      <c r="B105" s="3" t="s">
        <v>201</v>
      </c>
      <c r="C105" s="3" t="s">
        <v>202</v>
      </c>
      <c r="D105" s="12" t="s">
        <v>8</v>
      </c>
      <c r="E105" s="2">
        <v>18</v>
      </c>
      <c r="F105" s="4"/>
      <c r="G105" s="4">
        <f t="shared" si="2"/>
        <v>0</v>
      </c>
    </row>
    <row r="106" spans="1:7" s="1" customFormat="1" ht="30" x14ac:dyDescent="0.25">
      <c r="A106" s="9">
        <v>25</v>
      </c>
      <c r="B106" s="3" t="s">
        <v>203</v>
      </c>
      <c r="C106" s="3" t="s">
        <v>204</v>
      </c>
      <c r="D106" s="12" t="s">
        <v>8</v>
      </c>
      <c r="E106" s="2">
        <v>8</v>
      </c>
      <c r="F106" s="4"/>
      <c r="G106" s="4">
        <f t="shared" si="2"/>
        <v>0</v>
      </c>
    </row>
    <row r="107" spans="1:7" s="1" customFormat="1" x14ac:dyDescent="0.25">
      <c r="A107" s="9"/>
      <c r="B107" s="2"/>
      <c r="C107" s="3" t="s">
        <v>162</v>
      </c>
      <c r="D107" s="9"/>
      <c r="E107" s="2"/>
      <c r="F107" s="4"/>
      <c r="G107" s="4">
        <f>SUM(G85:G106)</f>
        <v>0</v>
      </c>
    </row>
    <row r="108" spans="1:7" s="1" customFormat="1" x14ac:dyDescent="0.25">
      <c r="A108" s="9"/>
      <c r="B108" s="2"/>
      <c r="C108" s="3" t="s">
        <v>205</v>
      </c>
      <c r="D108" s="9"/>
      <c r="E108" s="2"/>
      <c r="F108" s="4"/>
      <c r="G108" s="4">
        <f>G107</f>
        <v>0</v>
      </c>
    </row>
    <row r="109" spans="1:7" s="1" customFormat="1" x14ac:dyDescent="0.25">
      <c r="A109" s="9"/>
      <c r="B109" s="2"/>
      <c r="C109" s="3" t="s">
        <v>206</v>
      </c>
      <c r="D109" s="9"/>
      <c r="E109" s="2"/>
      <c r="F109" s="4"/>
      <c r="G109" s="5">
        <f>G108+G83+G46</f>
        <v>0</v>
      </c>
    </row>
    <row r="110" spans="1:7" s="1" customFormat="1" x14ac:dyDescent="0.25">
      <c r="A110" s="9"/>
      <c r="B110" s="2"/>
      <c r="C110" s="3" t="s">
        <v>207</v>
      </c>
      <c r="D110" s="9"/>
      <c r="E110" s="2"/>
      <c r="F110" s="4"/>
      <c r="G110" s="5">
        <f>ROUND(G109*0.1,2)</f>
        <v>0</v>
      </c>
    </row>
    <row r="111" spans="1:7" s="1" customFormat="1" x14ac:dyDescent="0.25">
      <c r="A111" s="9"/>
      <c r="B111" s="2"/>
      <c r="C111" s="3" t="s">
        <v>208</v>
      </c>
      <c r="D111" s="9"/>
      <c r="E111" s="2"/>
      <c r="F111" s="4"/>
      <c r="G111" s="5">
        <f>SUM(G109:G110)</f>
        <v>0</v>
      </c>
    </row>
    <row r="112" spans="1:7" s="1" customFormat="1" x14ac:dyDescent="0.25">
      <c r="A112" s="9"/>
      <c r="B112" s="2"/>
      <c r="C112" s="3" t="s">
        <v>209</v>
      </c>
      <c r="D112" s="9"/>
      <c r="E112" s="2"/>
      <c r="F112" s="4"/>
      <c r="G112" s="5">
        <f>ROUND(G111*0.2,2)</f>
        <v>0</v>
      </c>
    </row>
    <row r="113" spans="1:7" s="1" customFormat="1" x14ac:dyDescent="0.25">
      <c r="A113" s="9"/>
      <c r="B113" s="2"/>
      <c r="C113" s="3" t="s">
        <v>210</v>
      </c>
      <c r="D113" s="9"/>
      <c r="E113" s="2"/>
      <c r="F113" s="4"/>
      <c r="G113" s="5">
        <f>SUM(G111:G112)</f>
        <v>0</v>
      </c>
    </row>
  </sheetData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Марияна К. Стоянова</dc:creator>
  <cp:lastModifiedBy>Стойка Р. Иванова</cp:lastModifiedBy>
  <cp:lastPrinted>2018-05-18T06:39:26Z</cp:lastPrinted>
  <dcterms:created xsi:type="dcterms:W3CDTF">2018-05-15T08:56:39Z</dcterms:created>
  <dcterms:modified xsi:type="dcterms:W3CDTF">2018-05-18T06:42:07Z</dcterms:modified>
</cp:coreProperties>
</file>