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КСС" sheetId="2" r:id="rId1"/>
  </sheets>
  <calcPr calcId="145621"/>
</workbook>
</file>

<file path=xl/calcChain.xml><?xml version="1.0" encoding="utf-8"?>
<calcChain xmlns="http://schemas.openxmlformats.org/spreadsheetml/2006/main">
  <c r="F805" i="2" l="1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70" i="2" l="1"/>
  <c r="F806" i="2"/>
  <c r="F34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1" i="2"/>
  <c r="F890" i="2"/>
  <c r="F889" i="2"/>
  <c r="F888" i="2"/>
  <c r="F887" i="2"/>
  <c r="F884" i="2"/>
  <c r="F883" i="2"/>
  <c r="F882" i="2"/>
  <c r="F879" i="2"/>
  <c r="F878" i="2"/>
  <c r="F877" i="2"/>
  <c r="F876" i="2"/>
  <c r="F875" i="2"/>
  <c r="F874" i="2"/>
  <c r="F873" i="2"/>
  <c r="F872" i="2"/>
  <c r="F871" i="2"/>
  <c r="F868" i="2"/>
  <c r="F867" i="2"/>
  <c r="F866" i="2"/>
  <c r="F865" i="2"/>
  <c r="F864" i="2"/>
  <c r="F861" i="2"/>
  <c r="F862" i="2" s="1"/>
  <c r="F858" i="2"/>
  <c r="F859" i="2" s="1"/>
  <c r="F855" i="2"/>
  <c r="F854" i="2"/>
  <c r="F853" i="2"/>
  <c r="F852" i="2"/>
  <c r="F848" i="2"/>
  <c r="F847" i="2"/>
  <c r="F846" i="2"/>
  <c r="F845" i="2"/>
  <c r="F844" i="2"/>
  <c r="F843" i="2"/>
  <c r="F842" i="2"/>
  <c r="F841" i="2"/>
  <c r="F840" i="2"/>
  <c r="F839" i="2"/>
  <c r="F836" i="2"/>
  <c r="F835" i="2"/>
  <c r="F834" i="2"/>
  <c r="F833" i="2"/>
  <c r="F832" i="2"/>
  <c r="F829" i="2"/>
  <c r="F828" i="2"/>
  <c r="F827" i="2"/>
  <c r="F826" i="2"/>
  <c r="F825" i="2"/>
  <c r="F821" i="2"/>
  <c r="F820" i="2"/>
  <c r="F819" i="2"/>
  <c r="F818" i="2"/>
  <c r="F817" i="2"/>
  <c r="F816" i="2"/>
  <c r="F813" i="2"/>
  <c r="F814" i="2" s="1"/>
  <c r="F810" i="2"/>
  <c r="F809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0" i="2"/>
  <c r="F729" i="2"/>
  <c r="F728" i="2"/>
  <c r="F727" i="2"/>
  <c r="F726" i="2"/>
  <c r="F725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6" i="2"/>
  <c r="F685" i="2"/>
  <c r="F684" i="2"/>
  <c r="F683" i="2"/>
  <c r="F682" i="2"/>
  <c r="F681" i="2"/>
  <c r="F680" i="2"/>
  <c r="F679" i="2"/>
  <c r="F675" i="2"/>
  <c r="F674" i="2"/>
  <c r="F673" i="2"/>
  <c r="F672" i="2"/>
  <c r="F671" i="2"/>
  <c r="F670" i="2"/>
  <c r="F669" i="2"/>
  <c r="F668" i="2"/>
  <c r="F667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2" i="2"/>
  <c r="F621" i="2"/>
  <c r="F620" i="2"/>
  <c r="F619" i="2"/>
  <c r="F618" i="2"/>
  <c r="F617" i="2"/>
  <c r="F616" i="2"/>
  <c r="F615" i="2"/>
  <c r="F614" i="2"/>
  <c r="F613" i="2"/>
  <c r="F612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0" i="2"/>
  <c r="F549" i="2"/>
  <c r="F548" i="2"/>
  <c r="F547" i="2"/>
  <c r="F546" i="2"/>
  <c r="F545" i="2"/>
  <c r="F544" i="2"/>
  <c r="F543" i="2"/>
  <c r="F542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09" i="2"/>
  <c r="F508" i="2"/>
  <c r="F507" i="2"/>
  <c r="F506" i="2"/>
  <c r="F505" i="2"/>
  <c r="F504" i="2"/>
  <c r="F503" i="2"/>
  <c r="F502" i="2"/>
  <c r="F501" i="2"/>
  <c r="F500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48" i="2"/>
  <c r="F447" i="2"/>
  <c r="F446" i="2"/>
  <c r="F445" i="2"/>
  <c r="F444" i="2"/>
  <c r="F443" i="2"/>
  <c r="F442" i="2"/>
  <c r="F441" i="2"/>
  <c r="F438" i="2"/>
  <c r="F437" i="2"/>
  <c r="F436" i="2"/>
  <c r="F435" i="2"/>
  <c r="F434" i="2"/>
  <c r="F433" i="2"/>
  <c r="F432" i="2"/>
  <c r="F431" i="2"/>
  <c r="F430" i="2"/>
  <c r="F429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2" i="2"/>
  <c r="F171" i="2"/>
  <c r="F170" i="2"/>
  <c r="F169" i="2"/>
  <c r="F166" i="2"/>
  <c r="F165" i="2"/>
  <c r="F164" i="2"/>
  <c r="F163" i="2"/>
  <c r="F162" i="2"/>
  <c r="F159" i="2"/>
  <c r="F158" i="2"/>
  <c r="F157" i="2"/>
  <c r="F156" i="2"/>
  <c r="F153" i="2"/>
  <c r="F152" i="2"/>
  <c r="F151" i="2"/>
  <c r="F150" i="2"/>
  <c r="F147" i="2"/>
  <c r="F146" i="2"/>
  <c r="F145" i="2"/>
  <c r="F144" i="2"/>
  <c r="F141" i="2"/>
  <c r="F140" i="2"/>
  <c r="F139" i="2"/>
  <c r="F138" i="2"/>
  <c r="F135" i="2"/>
  <c r="F134" i="2"/>
  <c r="F133" i="2"/>
  <c r="F132" i="2"/>
  <c r="F131" i="2"/>
  <c r="F130" i="2"/>
  <c r="F127" i="2"/>
  <c r="F126" i="2"/>
  <c r="F125" i="2"/>
  <c r="F124" i="2"/>
  <c r="F123" i="2"/>
  <c r="F120" i="2"/>
  <c r="F119" i="2"/>
  <c r="F118" i="2"/>
  <c r="F117" i="2"/>
  <c r="F116" i="2"/>
  <c r="F115" i="2"/>
  <c r="F112" i="2"/>
  <c r="F111" i="2"/>
  <c r="F110" i="2"/>
  <c r="F109" i="2"/>
  <c r="F108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2" i="2"/>
  <c r="F71" i="2"/>
  <c r="F70" i="2"/>
  <c r="F69" i="2"/>
  <c r="F68" i="2"/>
  <c r="F67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3" i="2"/>
  <c r="F32" i="2"/>
  <c r="F31" i="2"/>
  <c r="F30" i="2"/>
  <c r="F29" i="2"/>
  <c r="F28" i="2"/>
  <c r="F27" i="2"/>
  <c r="F26" i="2"/>
  <c r="F25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23" i="2" l="1"/>
  <c r="F73" i="2"/>
  <c r="F113" i="2"/>
  <c r="F136" i="2"/>
  <c r="F439" i="2"/>
  <c r="F498" i="2"/>
  <c r="F551" i="2"/>
  <c r="F676" i="2"/>
  <c r="F830" i="2"/>
  <c r="F856" i="2"/>
  <c r="F880" i="2"/>
  <c r="F892" i="2"/>
  <c r="F106" i="2"/>
  <c r="F142" i="2"/>
  <c r="F148" i="2"/>
  <c r="F154" i="2"/>
  <c r="F160" i="2"/>
  <c r="F167" i="2"/>
  <c r="F411" i="2"/>
  <c r="F427" i="2"/>
  <c r="F449" i="2"/>
  <c r="F477" i="2"/>
  <c r="F644" i="2"/>
  <c r="F822" i="2"/>
  <c r="F849" i="2"/>
  <c r="F128" i="2"/>
  <c r="F173" i="2"/>
  <c r="F218" i="2"/>
  <c r="F290" i="2"/>
  <c r="F370" i="2"/>
  <c r="F510" i="2"/>
  <c r="F596" i="2"/>
  <c r="F610" i="2"/>
  <c r="F623" i="2"/>
  <c r="F731" i="2"/>
  <c r="F811" i="2"/>
  <c r="F35" i="2"/>
  <c r="F121" i="2"/>
  <c r="F246" i="2"/>
  <c r="F326" i="2"/>
  <c r="F397" i="2"/>
  <c r="F524" i="2"/>
  <c r="F540" i="2"/>
  <c r="F566" i="2"/>
  <c r="F582" i="2"/>
  <c r="F665" i="2"/>
  <c r="F687" i="2"/>
  <c r="F723" i="2"/>
  <c r="F752" i="2"/>
  <c r="F807" i="2" s="1"/>
  <c r="F837" i="2"/>
  <c r="F885" i="2"/>
  <c r="F909" i="2"/>
  <c r="F869" i="2"/>
  <c r="F65" i="2"/>
  <c r="F850" i="2" l="1"/>
  <c r="F910" i="2"/>
  <c r="F732" i="2"/>
  <c r="F677" i="2"/>
  <c r="F823" i="2"/>
  <c r="F174" i="2"/>
  <c r="F74" i="2"/>
  <c r="F911" i="2" l="1"/>
  <c r="F912" i="2" l="1"/>
  <c r="F913" i="2" s="1"/>
  <c r="F914" i="2" s="1"/>
  <c r="F915" i="2" s="1"/>
</calcChain>
</file>

<file path=xl/sharedStrings.xml><?xml version="1.0" encoding="utf-8"?>
<sst xmlns="http://schemas.openxmlformats.org/spreadsheetml/2006/main" count="1692" uniqueCount="527">
  <si>
    <t>м2</t>
  </si>
  <si>
    <t>ДЕМОНТАЖ НА СТАРИ МРАМОРНИ ПЛОЧИ И ПОДМЯНА С НОВИ 25/50/6СМ</t>
  </si>
  <si>
    <t>НАСТИЛКА ОТ ШЛАЙФАН БЕТОН ЗА ПЕШЕХОДНА НАСТИЛКА</t>
  </si>
  <si>
    <t>НАСТИЛКА ОТ ШЛАЙФАН БЕТОН ЦВЕТЕН / ДЕТСКИ ПЛОЩАД / ПО ДЕТАЙЛ</t>
  </si>
  <si>
    <t>м3</t>
  </si>
  <si>
    <t>ЛЕПИЛЕН Р-Р ЗА КАМЪК ЗА ЦОКЛИ НА ГРАДИНКИ, СТЪПАЛА</t>
  </si>
  <si>
    <t>кг</t>
  </si>
  <si>
    <t>ВЪЗСТАНОВЯВАНЕ НАСТИЛКА ОТ МИТ ФИЛЦ ПРИ КОМПРОМЕТИРАНИ ПОЛЕТА</t>
  </si>
  <si>
    <t>м</t>
  </si>
  <si>
    <t>бр.</t>
  </si>
  <si>
    <t>ПИТЕЙНИ ФОНТАНКИ , ЧЕРТЕЖ И ОПИСАНИЕ ПО ДЕТАЙЛ Б12</t>
  </si>
  <si>
    <t>ДОСТАВКА И МОНТАЖ СТОЙКА ЗА КОЛЕЛО</t>
  </si>
  <si>
    <t>ДОСТАВКА И МОНТАЖ ПЕЙКА КАШПА ПО ДЕТАЙЛ В2 ДЪРВО И СТОМАНА</t>
  </si>
  <si>
    <t>ДОСТ.И М-Ж ЧУГУНЕН КАПАК ЗА ШАХТА 800Х800Х140 С250, ПО СПЕСИФИКАЦИЯ</t>
  </si>
  <si>
    <t>ДОСТ.И М-Ж ЧУГУНЕН КАПАК ЗА ШАХТА 1000Х1000Х140 С250, ПО СПЕСИФИКАЦИЯ</t>
  </si>
  <si>
    <t>ДЕКОРАТИВНА МЕТАЛНА ПЛОЧА - СЪГЛ.ДЕТАЙЛ Д1 / 1.5/3.6М / д-10мм МЕСИНГ РЕЛЕФ</t>
  </si>
  <si>
    <t>ДЕКОРАТИВНА МЕТАЛНА ПЛОЧА - СЪГЛ.ДЕТАЙЛ Д2 / 1.5/3.6М / д-10мм МЕСИНГ РЕЛЕФ</t>
  </si>
  <si>
    <t>ДЕКОРАТИВНА МЕТАЛНА ПЛОЧА - СЪГЛ.ДЕТАЙЛ Д3 / 1.2/3.4М / д-10мм МЕСИНГ РЕЛЕФ</t>
  </si>
  <si>
    <t>ДЕКОРАТИВНА МЕТАЛНА ПЛОЧА - СЪГЛ.ДЕТАЙЛ Д4 / 1.5/3.6М / д-10мм МЕСИНГ РЕЛЕФ</t>
  </si>
  <si>
    <t>ДЕКОРАТИВНА МЕТАЛНА ПЛОЧА - СЪГЛ.ДЕТАЙЛ Д5 / 1.5/3.0М / д-10мм МЕСИНГ РЕЛЕФ</t>
  </si>
  <si>
    <t>ДЕКОРАТИВНИ ПЛОЧИ ОТ ГРАНИТ ЗА ВОДНО ОГЛЕДАЛО СЪГЛ.ДЕТАЙЛ 7</t>
  </si>
  <si>
    <t>ЩАМПОВАНИ ИЗОБРАЖЕНИЯ - ЩАМПИ ЗА ИГРИ ЗА ДЕТСКИ ПЛОЩАД СЪГЛ. ДЕТАЙЛ 9</t>
  </si>
  <si>
    <t>ДОСТАВКА И МОНТАЖ НА СТОМАНЕН  ПРОФИЛ L120/8/5 - ПОЦИНКОВАН</t>
  </si>
  <si>
    <t>АРМИРОВЪЧЕН ПРЪТ N13</t>
  </si>
  <si>
    <t>ТЕНИС МАСА БЕТОНОВА - ОТЛИВАНЕ ПО АРХ. ДЕТАЙЛ</t>
  </si>
  <si>
    <t>ПОЧИСТВАНЕ НА СТРОИТЕЛНА ПЛОЩАДКА</t>
  </si>
  <si>
    <t>ФРЕЗОВАНЕ НА СЪЩЕСТВУВАЩА АСФАЛТОВА НАСТИЛКА 4СМ,СЪГЛ. ДЕТАЙЛ</t>
  </si>
  <si>
    <t>ПРЕВОЗ НА ЗЕМНИ МАСИ И СТРОИТЕЛНИ ОТПАДЪЦИ</t>
  </si>
  <si>
    <t>ДОСТ И ПОЛАГАНЕ НА ПЪТНА ОСНОВА ОТ ТРОШЕН КАМЪК 5-45-75 СЪГЛ. ДЕТАЙЛ</t>
  </si>
  <si>
    <t>ДОСТАВКА И ПОЛАГАНЕ БЕТОН С30/37 СЪС СТОМ. ФИБРИ ЗА НАСТИЛКА 20СМ,СЪГЛ. ДЕТАЙЛ</t>
  </si>
  <si>
    <t>ДОСТАВКА И ПОЛАГАНЕ БЕТОН С30/37 СЪС СТОМ. ФИБРИ ЗА НАСТИЛКА 10СМ,СЪГЛ. ДЕТАЙЛ</t>
  </si>
  <si>
    <t>ПОЛАГАНЕ ПОЛИЕТИЛЕНОВО ФОЛИО ПРИ НАСТИЛКА ОТ ШЛАЙФАН БЕТОН,СЪГЛ.ДЕТАЙЛ</t>
  </si>
  <si>
    <t>ДОСТ. И ПОЛ. НА ПОДЛ. ПЯСЪК 10СМ ПРИ НАСТИЛКА ОТ ГРАНИТНИ ПАВЕТА НА ТРЕВНА ФУГА</t>
  </si>
  <si>
    <t>тона</t>
  </si>
  <si>
    <t>НАПРАВА НА БИТУМЕН РАЗЛИВ ЗА ВРЪЗКА С РАЗЛИЧНА ШИРИНА</t>
  </si>
  <si>
    <t>ДОСТАВКА И ПОЛАГАНЕ НА ГРАНИТНИ СКОСЕНИ БОРДЮРИ 10/40, СЪГЛ. ЧЕРТЕЖ</t>
  </si>
  <si>
    <t>ДЕМОНТАЖ НА СТАРИ МРАМОРНИ ПЛОЧИ И ПОДМЯНА С НОВИ 25/50/6 В СЪЩИЯ ЦВЯТ</t>
  </si>
  <si>
    <t>РАЗВАЛЯНЕ И ВЪЗСТАНОВЯВАНЕ НА СЪЩ. ВИДИМИ БЕТОНОВИ ПЛОЩИ , СЪГЛ. ЧЕРТЕЖ</t>
  </si>
  <si>
    <t>ОГРАНИЧАВАНЕ НА НА ОБОСОБЕНИ ЗОНИ С МЕТАЛНИ КАБАРИ В НАСТИЛКАТА ПРЕЗ 100СМ</t>
  </si>
  <si>
    <t>ДОСТАВКА И МОНТАЖ СТАНДАРТНИ ПЪТНИ ЗНАЦИ ЗА ПОСТОЯННА ОРГАНИЗАЦИЯ НА ДВИЖЕНИЕТО</t>
  </si>
  <si>
    <t>ДОСТ. И МОН.НОВИ ТРЪБНИ СТОЙКИ ОТ 2.00-3.5М ЗА ЗНАЦИ,ВКЛ. УКРЕПВ.ОПОРИ И ФУНД.</t>
  </si>
  <si>
    <t>ДОСТАВКА И МОНТАЖ СТАНДАРТНИ ПЪТНИ ЗНАЦИ ЗА ВРЕМЕННА ОРГАНИЗАЦИЯ НА ДВИЖЕНИЕТО</t>
  </si>
  <si>
    <t>Част Пътна</t>
  </si>
  <si>
    <t>ИЗКОП С БАГЕР И РЪЧЕН</t>
  </si>
  <si>
    <t>КОФРАЖ</t>
  </si>
  <si>
    <t>ДОСТАВКА,ПРЕВОЗ И ПОЛАГАНЕ БЕТОН С25/30</t>
  </si>
  <si>
    <t>ИЗРАБОТКА И МОНТАЖ АРМИРОВКА - ОБ. И СР.СЛОЖНОСТ В500</t>
  </si>
  <si>
    <t>ИЗРАБОТКА И МОНТАЖ МЕТАЛНА КОНСТРУКЦИЯ ЗА ПЕЙКА</t>
  </si>
  <si>
    <t>ДОСТАВКА САКСИЯ 2/2/1М ОТ НЕРЪЖДАЕМА СТОМАНА 3ММ</t>
  </si>
  <si>
    <t>РАЗБИВАНЕ НА СЪЩЕСТВУВАЩА БЕТОНОВА НАСТИЛКА И ТРОТОАРНИ ПЛОЧКИ</t>
  </si>
  <si>
    <t>ИЗКОП С БАГЕР ЗЕМ.ПОЧВИ ПРИ 2 УТ.У-ВИЯ НА ТРАНСПОРТ</t>
  </si>
  <si>
    <t>ИЗКОП С БАГЕР ЗЕМНИ ПОЧВИ  НА ОТВАЛ</t>
  </si>
  <si>
    <t>ИЗКОП С ОГР.ШИРИНА 0.6до1.2М - РЪЧНО В ЗЕМНИ ПОЧВИ НЕУКРЕПЕН Н=или&lt;2М</t>
  </si>
  <si>
    <t>ИЗКОП ЯМИ РЪЧНО 2до10М2 Н=или&lt;2М В ЗЕМНИ ПОЧВИ ЗА СТР. КОНСТРУКЦИИ</t>
  </si>
  <si>
    <t>ПРЕХВЪРЛЯНЕ ЗЕМ.ПОЧВИ ДО 3М ХОРИЗ. ИЛИ 2М ВЕРТ.РАЗСТОЯНИЕ - РЪЧНО</t>
  </si>
  <si>
    <t>НАТОВАРВАНЕ НА ЗЕМНИ ПОЧВИ НА ТРАНСПОРТ С БАГЕР</t>
  </si>
  <si>
    <t>ПРЕВОЗ ЗЕМНИ ПОЧВИ СЪС САМОСВАЛ</t>
  </si>
  <si>
    <t>ПОДЛОЖКИ ОТ ПЯСЪК</t>
  </si>
  <si>
    <t>ОБРАТНО НАСИП С ИНЕРТЕН МАТЕРИАЛ</t>
  </si>
  <si>
    <t>ОБРАТЕН НАСИП С ЗЕМНИ ПОЧВИ</t>
  </si>
  <si>
    <t>УПЛЪТНЯВАНЕ ЗЕМНИ ПОЧВИ С ПНЕВМАТИЧНА ТРАМБОВКА ПЛАСТ 20СМ</t>
  </si>
  <si>
    <t>КОФРАЖ АРМИРАНИ БЕТОНОВИ СТЕНИ,КАНАЛИ,ПАРАПЕТИ,АСАННИ ШАХТИ d&gt;15СМ</t>
  </si>
  <si>
    <t>КОФРАЖ ВСИЧКИ ВИДОВЕ СТОМАНОБЕТОННИ ПЛОЧИ ПРИ d=или&lt;15СМ</t>
  </si>
  <si>
    <t>ПОЛАГАНЕ БЕТОН М150 АРМИРАН В ОСНОВИ,СТЕНИ,КОЛОНИ,ПОДЛ.,НАСТ.,МАШ.ФУНДАМЕНТИ</t>
  </si>
  <si>
    <t>ПОЛАГАНЕ СТОМАНОБЕТОН М150 ЗА ПЛОЧИ,ГРЕДИ ПРИ ПЛОЧИ И ДЪНА НА РЕЗЕРВОАРИ</t>
  </si>
  <si>
    <t>ПОЛАГАНЕ БЕТОН М100 НЕАРМИРАН В ОСНОВИ,СТЕНИ,КОЛОНИ,ПОДЛ.,НАСТ.,МАШ.ФУНДАМЕНТИ</t>
  </si>
  <si>
    <t>ИЗРАБОТКА И МОНТАЖ АРМИРОВКА - ОБ. И СР.СЛОЖНОСТ 6до12ММ ОТ А1 И А2</t>
  </si>
  <si>
    <t>ИЗРАБОТКА И МОНТАЖ АРМИРОВКА - ОБ. И СР.СЛОЖНОСТ 14до50ММ ОТ А3</t>
  </si>
  <si>
    <t>ЦИМЕНТОВА ЗАМАЗКА ЗА ВОДОЕМИ И КУЛО-ВОДОЕМИ 2ПЛАСТА d=2СМ - ЗА ПОДОВЕ</t>
  </si>
  <si>
    <t>ЦИМЕНТОВА ЗАМАЗКА ЗА ВОДОЕМИ И КУЛО-ВОДОЕМИ 2ПЛАСТА d=2СМ - ЗА СТЕНИ</t>
  </si>
  <si>
    <t>ПРЕВОЗ НА БЕТОН</t>
  </si>
  <si>
    <t>ПРЕВОЗ СТРОИТЕЛНИ РАЗТВОРИ</t>
  </si>
  <si>
    <t>ДОСТАВКА И МОНТАЖ ПРЕХОД ПЕВП НА МЕХАНИЧНА ВРЪЗКА Ф25Х3/4'' ВЪТРЕШНА РЕЗБА</t>
  </si>
  <si>
    <t>ДОСТАВКА И МОНТАЖ СК  3/4''</t>
  </si>
  <si>
    <t>ДОСТАВКА И МОНТАЖ НА НИПЕЛ 3/4''</t>
  </si>
  <si>
    <t>ДОСТАВКА И МОНТАЖ ФИЛТЪР 3/4''</t>
  </si>
  <si>
    <t>ДОСТАВКА И МОНТАЖ ВОДОМЕР 3/4''   5 М3/ЧАС</t>
  </si>
  <si>
    <t>ДОСТАВКА И МОНТАЖ ОБРАТНА КЛАПА 3/4''</t>
  </si>
  <si>
    <t>ДОСТАВКА И МОНТАЖ СК 3/4'' С ИЗПРАЗНИТЕЛ</t>
  </si>
  <si>
    <t>ДОСТАВКА И МОНТАЖ НА PVC ТРЪБИ  Ф110Х3,2 , SN8</t>
  </si>
  <si>
    <t>ДОСТАВКА  НА ТРЪБИ ПЕВП Ф25Х2ММ, PN10</t>
  </si>
  <si>
    <t>ПОЛАГАНЕ ТРЪБИ ПЕВП Ф25Х2ММ, PN10 В ГОТОВ ИЗКОП</t>
  </si>
  <si>
    <t>ДОСТАВКА И МОНТАЖ ВОДОВЗЕМНА СКОБА Ф80Х3/4''</t>
  </si>
  <si>
    <t>ДОСТ. И МОНТАЖ  КОЛЯНО ПЕВП НА МЕХАНИЧНА ВРЪЗКА Ф63/2'' , 90ГР, ВЪТРЕШНА РЕЗБА</t>
  </si>
  <si>
    <t>ДОСТАВКА И МОНТАЖ  ТСК КОМПЛЕКТ С ОХРАНИТЕЛНА ГАРНИТУРА 3/4''</t>
  </si>
  <si>
    <t>ДОСТАВКА И МОНТАЖ  КОЛЯНО ПЕВП НА МЕХ. ВРЪЗКА Ф25Х25,90ГР ВЪТРЕШНА РЕЗБА</t>
  </si>
  <si>
    <t>ВОДОЧЕРПЕНЕ С ПОМПА ДО 3000 Л/МИН И ВИС. ДО 30М</t>
  </si>
  <si>
    <t>ИЗПИТВАНЕ НА ВОДОПРОВОДИ ДО Ф100ММ</t>
  </si>
  <si>
    <t>ДЕЗИНФЕКЦИЯ ВОДОПРОВОДИ ДО ф100ММ</t>
  </si>
  <si>
    <t>НАТОВАРВАНЕ ЗЕМНИ ПОЧВИ НА КАМИОН - РЪЧНО</t>
  </si>
  <si>
    <t>НАПРАВА И ПОСТАВЯНЕ ЖЕЛЯЗНО СТЪПАЛО ф16</t>
  </si>
  <si>
    <t>ДОСТАВКА И МОНТАЖ НА PVC ТРЪБИ Ф110,SN8</t>
  </si>
  <si>
    <t>ИЗПИТВАНЕ  ХОРИЗОНТАЛНА КАНАЛИЗАЦИЯ  ДО Ф160</t>
  </si>
  <si>
    <t>ДОСТАВКА И МОНТАЖ ВОДОВЗЕМНА СКОБА Ф200Х3/4''</t>
  </si>
  <si>
    <t>ДОСТАВКА И МОНТАЖ НА PVC ТРЪБИ Ф160 , SN8</t>
  </si>
  <si>
    <t>УЛИЧНИ РШ ЗА КРЪГЛИ КАНАЛИ С ОТВОР ф60СМ ОТ СГЛОБЯЕМИ ЕЛЕМЕНТИ С ДЪЛБ. 3М</t>
  </si>
  <si>
    <t>ДОСТ.И М-Ж ЧУГУНЕН КАПАК СО600,D400 САМОНИВЕЛИРАЩ СЕ , ПО СПЕСИФИКАЦИЯ</t>
  </si>
  <si>
    <t>КОФРАЖ АРМИРАНИ И НЕАРМ.БЕТОНОВИ СТЕНИ,КАНАЛИ,ПАРАПЕТИ,АС.ШАХТИ С d=или&lt;15СМ</t>
  </si>
  <si>
    <t>ПОЛАГАНЕ СТОМАНОБЕТОН М150 ЗА СТЕНИ И ШАЙБИ С d=15СМ</t>
  </si>
  <si>
    <t>ДОСТАВКА И МОНТАЖ НА УПЛЪТНИТЕЛ ЗА ШАХТА Ф160</t>
  </si>
  <si>
    <t>Изграждане на СКО за питейна фонтанка №3</t>
  </si>
  <si>
    <t>ДОСТАВКА И ПОЛАГАНЕ НА ПЕВП ТРЪБИ Ф32Х2.0</t>
  </si>
  <si>
    <t>ДОСТАВКА И МОНТАЖ  ПРЕХОД ПЕВП НА МЕХАНИЧНА ВРЪЗКА Ф32/1'' ВЪШНА РЕЗБА</t>
  </si>
  <si>
    <t>ДОСТАВКА И МОНТАЖ СК 1'' БЕЗ ИЗПРАЗНИТЕЛ</t>
  </si>
  <si>
    <t>ДОСТАВКА И МОНТАЖ НА НИПЕЛ Ф1''</t>
  </si>
  <si>
    <t>ДОСТАВКА И МОНТАЖ ФИЛТЪР 1''</t>
  </si>
  <si>
    <t>ДОСТАВКА И МОНТАЖ НА НИПЕЛ НАМАЛИТЕЛ Ф1''Х3/4''</t>
  </si>
  <si>
    <t>ДОСТАВКА И МОНТАЖ ОБРАТНА КЛАПА 1''</t>
  </si>
  <si>
    <t>ДОСТАВКА И МОНТАЖ СК 1'' С ИЗПРАЗНИТЕЛ</t>
  </si>
  <si>
    <t>ДОСТАВКА И МОНТАЖ  КОЛЯНО НА МЕХАНИЧНА ВРЪЗКА Ф32Х32 ВЪТРЕШНА РЕЗБА</t>
  </si>
  <si>
    <t>ДОСТАВКА И МОНТАЖ КОЛЯНО PVC Ф160/90ГР, SN8</t>
  </si>
  <si>
    <t>ДОСТАВКА И МОНТАЖ НАМАЛИТЕЛ PVC Ф160Х110ММ, SN8</t>
  </si>
  <si>
    <t>ДОСТАВКА И МОНТАЖ НАМАЛИТЕЛ PVC Ф315Х160, SN8</t>
  </si>
  <si>
    <t>ДОСТАВКА И МОНТАЖ ПОДОВ СИФОН Ф100 С ДОЛНО ОТТИЧАНЕ</t>
  </si>
  <si>
    <t>НАПРАВА ОПОРНИ БЛОКОВЕ НА ХОРИЗОНТАЛНИ ЧУПКИ</t>
  </si>
  <si>
    <t>НАПРАВА ОПОРНИ БЛОКОВЕ В КРАЯ НА ТРЪБАТА</t>
  </si>
  <si>
    <t>ДОСТАВКА  НА ТРЪБИ ПЕВП Ф63Х3.8ММ, PN10</t>
  </si>
  <si>
    <t>ДОСТАВКА ПЕВП ТРЪБИ Ф32Х2.0, PN10</t>
  </si>
  <si>
    <t>ПОЛАГАНЕ НА ПЕВП ТРЪБИ Ф65Х3.8 , PN10 В ГОТОВ ИЗКОП</t>
  </si>
  <si>
    <t>ПОЛАГАНЕ НА ПЕВП ТРЪБИ Ф32Х2.0</t>
  </si>
  <si>
    <t>ДОСТАВКА И МОНТАЖ СК Dn60ММ , PN10 С ОХРАНИТЕЛНА ГАРНИТУРА</t>
  </si>
  <si>
    <t>ДОСТАВКА И МОНТАЖ НА ТРОЙНИК ПЕВП Ф63Х63Х63 , PN10</t>
  </si>
  <si>
    <t>ДОСТАВКА И МОНТАЖ НА ФЛАНШОВ НАКРАЙНИК ПЕВП Ф63, PN10</t>
  </si>
  <si>
    <t>ДОСТАВКА И МОНТАЖ НА СВОБОДЕН ФЛАНЕЦ Dn60 , PN10</t>
  </si>
  <si>
    <t>ДОСТАВКА И МОНТАЖ СТОМАНЕН ГЛУХ ФЛАНЕЦ Dn60,PN10</t>
  </si>
  <si>
    <t>ДОСТАВКА И МОНТАЖ НА КОЛЯНО ПЕВП Ф63/90ГР , PN10</t>
  </si>
  <si>
    <t>ДОСТАВКА И МОНТАЖ ВОДОВЗЕМНА СКОБА ПЕВП Ф63Х1'' , PN 10</t>
  </si>
  <si>
    <t>ДОСТАВКА И МОНТАЖ  КОЛЯНО ПЕВП НА МЕХ. ВРЪЗКА Ф32Х1'',90ГР ВЪТРЕШНА РЕЗБА, PN16</t>
  </si>
  <si>
    <t>ДОСТАВКА И МОНТАЖ ПРЕХОД ПЕВП НА МЕХ. ВРЪЗКА Ф32Х1'',90ГР ВЪТРЕШНА РЕЗБА, PN16</t>
  </si>
  <si>
    <t>ДОСТАВКА И МОНТАЖ  ТСК КОМПЛЕКТ С ОХРАНИТЕЛНА ГАРНИТУРА 1''</t>
  </si>
  <si>
    <t>ДОСТАВКА И МОНТАЖ  ТРОЙНИК НА МЕХАНИЧНА ВРЪЗКА Ф32Х32Х32</t>
  </si>
  <si>
    <t>РЯЗАНЕ ПЕВП ТРЪБИ Ф63</t>
  </si>
  <si>
    <t>РЯЗАНЕ ПЕВП ТРЪБИ Ф32</t>
  </si>
  <si>
    <t>НАПРАВА НА ЧЕЛНА ЗАВАРКА НА ТРЪБНИ СЪЕДИНЕНИЯ ОТ ПЕВП Ф63</t>
  </si>
  <si>
    <t>ДОСТАВКА И ПОЛАГАНЕ ДЕТЕКТОРНА ЛЕНТА С МЕДНИ НИШКИ</t>
  </si>
  <si>
    <t>ДОСТАВКА И ПОЛАГАНЕ НА PVC СИГНАЛНА ЛЕНТА ЗА ВОДОПРОВОДИ</t>
  </si>
  <si>
    <t>ИЗКОП С БАГЕР ЗЕМ.ПОЧВИ ПРИ НОРМ.У-ВИЯ НА ТРАНСПОРТ</t>
  </si>
  <si>
    <t>ДОСТАВКА ПЕВП ТРЪБИ Ф90Х5.4, PN10</t>
  </si>
  <si>
    <t>ПОЛАГАНЕ НА ПЕВП ТРЪБИ Ф90Х5.4 , PN10 В ГОТОВ ИЗКОП</t>
  </si>
  <si>
    <t>ДОСТАВКА И МОНТАЖ СК Dn80ММ , PN10 С ОХРАНИТЕЛНА ГАРНИТУРА</t>
  </si>
  <si>
    <t>ДОСТАВКА И МОНТАЖ  НАДЗЕМЕН ПОЖАРЕН ХИДРАНТ Ф80Х70, КОМПЛЕКТ</t>
  </si>
  <si>
    <t>ДОСТАВКА И МОНТАЖ НА ТРОЙНИК ПЕВП Ф90Х90Х90 , PN10</t>
  </si>
  <si>
    <t>ДОСТАВКА И МОНТАЖ НА ФЛАНШОВ НАКРАЙНИК ПЕВП Ф90, PN10</t>
  </si>
  <si>
    <t>ДОСТАВКА И МОНТАЖ НА СВОБОДЕН ФЛАНЕЦ Dn80 , PN10</t>
  </si>
  <si>
    <t>ДОСТАВКА И МОНТАЖ НА ФЛАНШОВ АДАПТОР Dn80 , PN10</t>
  </si>
  <si>
    <t>НАПРАВА НА ЧЕЛНА ЗАВАРКА НА ТРЪБНИ СЪЕДИНЕНИЯ ОТ ПЕВП  Ф90ММ</t>
  </si>
  <si>
    <t>ДОСТ.И М-Ж НА ОТВ. УЛЕЙ ОТ ПОЛИМЕРБЕТОН L=1.00M,B=13.5СМ,Н=15СМ,РЪБ ОТ ПОЦ. ЛАМ</t>
  </si>
  <si>
    <t>ДОСТ. И М-Ж ВОДОСЪБИРАТЕЛНА ШАХТА L=50СМ,В=13.5,Н=60СМ,DN150 С РЪБ ОТ ПОЦ. ЛАМА</t>
  </si>
  <si>
    <t>ДОСТАВКА И МОНТАЖ СЛОТ РЕШЕТКА,НЕРЪЖ. СТОМАНА ,LED ОСВЕТЛЕНИЕ ,С250,L=100СМ</t>
  </si>
  <si>
    <t>ДОСТАВКА И МОНТАЖ СЛОТ РЕВ. ЕЛЕМЕНТ,НЕРЪЖ. СТОМАНА ,LED ОСВ.,С250,L=50СМ</t>
  </si>
  <si>
    <t>ДОСТАВКА И МОНТАЖ СЛОТ РЕШЕТКА,НЕРЪЖ. СТОМАНА ,LED ОСВЕТЛЕНИЕ ,С250,L=50СМ</t>
  </si>
  <si>
    <t>ДОСТАВКА И МОНТАЖ ЧЕЛНА ПЛОЧА V100S,КОМБИНИРАНА ПОЛИМЕР БЕТОН ,РЪБ ПОЦ. ЛАМ.</t>
  </si>
  <si>
    <t>ДОСТ.И М-Ж НА ОТВ. УЛЕЙ ОТ ПОЛИМЕРБЕТОН L=1.00M,B=13.5СМ,Н=25СМ,РЪБ ОТ ПОЦ. ЛАМ</t>
  </si>
  <si>
    <t>ДОСТ. И М-Ж ВОДОСЪБ.ШАХТА L=50СМ,В=13.5,Н=60СМ,С ДВА ОТВОРА DN150 С РЪБ ОТ ПОЦ.</t>
  </si>
  <si>
    <t>ДОСТАВКА И МОНТАЖ ШЛИЦ 100СМ,ПОЦИНКОВАНА СТОМАНА,Н=10.5СМ</t>
  </si>
  <si>
    <t>ДОСТАВКА И МОНТАЖ ШЛИЦ 50СМ,ПОЦИНКОВАНА СТОМАНА,РЕВИЗИЯ</t>
  </si>
  <si>
    <t>ДОСТАВКА И МОНТАЖ СТРАНИЧЕН ВХОД DN100 НА УЛЕЙ С АДАПТОР И ЧЕЛНА ПЛОЧА</t>
  </si>
  <si>
    <t>ДОСТАВКА И МОНТАЖ ДЪГА PVC Ф160/45ГР, SN8</t>
  </si>
  <si>
    <t>УПЛЪТНЯВАНЕ И ЗАУСТВАНЕ НА ТРЪБА Ф160 В УЛИЧНА КАНАЛ. 100/150 ЯЙЦЕВИДЕН ПРОФИЛ</t>
  </si>
  <si>
    <t>ДОСТАВКА И МОНТАЖ ТРОЙНИК PVC Ф160, SN8</t>
  </si>
  <si>
    <t>ДОСТ.И М-Ж НА ОТВОДНИТЕЛЕН УЛЕЙ  С L=100СМ ПО СПЕСИФИКАЦИЯ</t>
  </si>
  <si>
    <t>ДОСТ.И М-Ж НА ОТВОДНИТЕЛЕН УЛЕЙ  С L=50СМ ПО СПЕСИФИКАЦИЯ</t>
  </si>
  <si>
    <t>ДОСТ. И М-Ж ВОДОСЪБИРАТЕЛНА ШАХТА L=50СМ ,DN150 ПО СПЕСИФИКАЦИЯ</t>
  </si>
  <si>
    <t>ДОСТАВКА И МОНТАЖ ЧЕЛНА ПЛОЧА V150S ПО СПЕСИФИКАЦИЯ</t>
  </si>
  <si>
    <t>УЛИЧНИ РШ ЗА КРЪГЛИ КАНАЛИ С ОТВОР ф60СМ ОТ СГЛОБЯЕМИ ЕЛЕМ. С ДЪЛБ. 4М</t>
  </si>
  <si>
    <t>ДОСТАВКА И МОНТАЖ НАДЗЕМЕН ПОЖАРЕН ХИДРАНТ 70/80,PN10,КОМПЛЕКТ,ЧУГУН</t>
  </si>
  <si>
    <t>ДОСТАВКА И МОНТАЖ ЧУГУНЕНА РЕШЕТКА ЗА ОТВ. УЛЕЙ С ДЪЛ. 50СМ С НАДЛЪЖНИ ОТВОРИ</t>
  </si>
  <si>
    <t>ПОЧИСТВАНЕ И ПРОДУХВАНЕ НА СЪЩ. ЗАУСТВАНИЯ НА СЪЩ. РЕШЕТКИ КЪМ УЛ. К-Я</t>
  </si>
  <si>
    <t>НАПОРЕН ПЯСЪЧЕН ФИЛТЪР Ф500 , С ШЕСТПЪТЕН ВЕНТИЛ ЗА ГОРЕН М-Ж К-Т С ФИЛ.ПЪЛНЕЖ</t>
  </si>
  <si>
    <t>РАБОТНА ПОМПА ЗА ФИЛТРАЦИЯ С ВГР. ПРЕДФИЛТЪР 10М3/Ч-10М, 78kW</t>
  </si>
  <si>
    <t>ПОДОВ СИФОН ,ВРЪЗКА 3'' ,ВЕРТИКАЛНА ,ИЗРАБОТЕНА ОТ БРОНЗ</t>
  </si>
  <si>
    <t>ДЪННА ДЮЗА ЗА ФОНТАН .ВРЪЗКА 2'' , К-Т С КАПАК ЗА ЗАЗИМЯВАНЕ</t>
  </si>
  <si>
    <t>ПОЛИЕТИЛЕНОВ РЕЗЕРВОАР С ПОЛЕЗЕН ОБЕМ 1М3,ОБОРУДВАН С ПРОБКА ЗА ИЗТАКАНЕ</t>
  </si>
  <si>
    <t>АВТОМАТИЧЕН ШЕСТПЪТЕН ВЕНТИЛ ЗА ГОРЕН МОНТАЖ ,ВРЪЗКИ 1 1/2''</t>
  </si>
  <si>
    <t>ХЛОРИНАТОР 10Л , ЗА ДОЗИРАНЕ НА ТАБЛЕТИ С ХЛОРНО СЪДЪРЖАНИЕ</t>
  </si>
  <si>
    <t>НИВОРЕГУЛАТОРНА СИСТЕМА ЗА ДОЛИВАНЕ ЗА ПОЛИЕТИЛЕНОВ РЕЗЕРВОАР К-Т С МВ 1''</t>
  </si>
  <si>
    <t>к-та</t>
  </si>
  <si>
    <t>ДОСТАВКА И МОНТАЖ PVC ТРЪБИ Ф63 , PN10</t>
  </si>
  <si>
    <t>ДОСТАВКА И МОНТАЖ PVC ТРЪБИ Ф50 , PN10</t>
  </si>
  <si>
    <t>ДОСТАВКА И МОНТАЖ PVC НИПЕЛ 3'' - 90ММ</t>
  </si>
  <si>
    <t>ДОСТАВКА И МОНТАЖ PVC  НИПЕЛ 63-2''</t>
  </si>
  <si>
    <t>ДОСТАВКА И МОНТАЖ PVC РЕДУКЦИЯ 90-63ММ</t>
  </si>
  <si>
    <t>ДОСТАВКА И МОНТАЖ PVC РЕДУКЦИЯ 63-50ММ</t>
  </si>
  <si>
    <t>ДОСТАВКА И МОНТАЖ  PVC ХОЛЕНДЪР Ф50-1 1/2''</t>
  </si>
  <si>
    <t>ДОСТАВКА И МОНТАЖ СК 1 1/2''</t>
  </si>
  <si>
    <t>ДОСТАВКА И МОНТАЖ PVC ОБРАТЕН КЛАПАН 1 1/2''</t>
  </si>
  <si>
    <t>ДОСТАВКА И МОНТАЖ ТРЪБИ 1''</t>
  </si>
  <si>
    <t>ДОСТАВКА И МОНТАЖ  ТРОЙНИК 1''</t>
  </si>
  <si>
    <t>ДОСТАВКА И МОНТАЖ  МУФА 1''</t>
  </si>
  <si>
    <t>ДОСТАВКА И МОНТАЖ  КОЛЯНО 1''</t>
  </si>
  <si>
    <t>ДОСТАВКА И МОНТАЖ КОЛЯНО PVC Ф50</t>
  </si>
  <si>
    <t>ДОСТАВКА И МОНТАЖ КОЛЯНО PVC Ф63</t>
  </si>
  <si>
    <t>ДОСТАВКА И МОНТАЖ МУФА PVC Ф63</t>
  </si>
  <si>
    <t>ДОСТАВКА И МОНТАЖ МУФА PVC Ф50</t>
  </si>
  <si>
    <t>ДОСТАВКА И МОНТАЖ ДЪГА  PVC Ф110</t>
  </si>
  <si>
    <t>ДОСТАВКА И МОНТАЖ МУФА PVC Ф110</t>
  </si>
  <si>
    <t>ДОСТАВКА И МОНТАЖ ПЕ ВОДОВЗЕМНА СКОБА Ф50Х1/2''</t>
  </si>
  <si>
    <t>ДОСТАВКА И МОНТАЖ НА НИПЕЛ 1/2''</t>
  </si>
  <si>
    <t>ДОСТАВКА И МОНТАЖ СК 1/2''</t>
  </si>
  <si>
    <t>ДОСТАВКА И МОНТАЖ НА PVC НИПЕЛ 1/2''</t>
  </si>
  <si>
    <t>ДОСТАВКА И МОНТАЖ PVC ГЪВКАВА ТРЪБА Ф20</t>
  </si>
  <si>
    <t>УКРЕПВАНЕ НА PVC ТРЪБИ Ф50 ,ПОДВЕСКИ,СКОБИ,ХИМИЧЕСКИ ДЮБЕЛИ</t>
  </si>
  <si>
    <t>УКРЕПВАНЕ НА PVC ТРЪБИ Ф63 ,ПОДВЕСКИ,СКОБИ,ХИМИЧЕСКИ ДЮБЕЛИ</t>
  </si>
  <si>
    <t>УКРЕПВАНЕ НА PVC ТРЪБИ Ф20 ,ПОДВЕСКИ,СКОБИ,ХИМИЧЕСКИ ДЮБЕЛИ</t>
  </si>
  <si>
    <t>ДОСТАВКА  PVC ЛЕПИЛО , КУТИЯ 1КГ</t>
  </si>
  <si>
    <t>АЦЕТОН , КУТИЯ 1Л</t>
  </si>
  <si>
    <t>ПЪРВОНАЧАЛНО ПОЧИСТВАНЕ И ПУСК И ПРОБИ НА ФИЛТРАЦИОННА СИСТЕМА</t>
  </si>
  <si>
    <t>ДОПЪЛНИТЕЛНИ МАТЕРИАЛИ</t>
  </si>
  <si>
    <t>ДОСТАВКА И МОНТАЖ ВОДОСПИРАЩА ЛЕНТА ЗА ВРЪЗКА ДЪНО- СТЕНА</t>
  </si>
  <si>
    <t>ПОЧИСТВАНЕ И ОБЕЗМАСЛЯВАНЕ КОРИТО</t>
  </si>
  <si>
    <t>ОБРАБОТКА НА ФУГИ  И ПУКНАТИНИ - ПОЧИСТВАНЕ,УДЪЛБАВАНЕ,ОБРАБОТКА С ПОЛИУРЕТАН</t>
  </si>
  <si>
    <t>ПОЛАГАНЕ  ХИДРОИЗОЛАЦИЯ , ДВУКОМПОНЕНТНА НА ЦИМЕНТОВА ОСНОВА,ВКЛ. МРЕЖА</t>
  </si>
  <si>
    <t>ФЛЕКСОВО ЛЕПИЛО И ФУГИРАЩА СМЕС ЗА ПОЛАГАНЕ НА ОБЛИЦОВКА ПО АРХ.ДЕТАЙЛ</t>
  </si>
  <si>
    <t>ДОСТАВКА И МОНТАЖ НА СТЕННО ТАБЛО Т в. огледало - по схема</t>
  </si>
  <si>
    <t>МОНТАЖ И ДОСТАВКА НА КОНТАКТ ШУКО 16А, ЗА ОТРКР. ИНСТ. IP54</t>
  </si>
  <si>
    <t>ДОСТАВКА И МОНТАЖ НА ПРОТИВОВЛАЖНО ОСВ. ТЯЛО АПЛИК С КЛЛ 26W, IP54</t>
  </si>
  <si>
    <t>ДОСТАВКА И МОНТАЖ КЛЮЧ ОБИКНОВЕН СКРИТА ИНСТ-Я</t>
  </si>
  <si>
    <t>ДОСТ. И МОНТ. НА НИВОМЕРНИ ДАТЧИЦИ В КОМПЕНСАТОРЕН РЕЗЕРВОАР</t>
  </si>
  <si>
    <t>ЗАЗЕМИТЕЛ К-КТ</t>
  </si>
  <si>
    <t>Н-ВА ИЗКОП С ЗАРИВАНЕ И ТРАМБОВАНЕ 0,8Х0,4</t>
  </si>
  <si>
    <t>ДОСТАВКА НА ПРОВОДНИК ПМВГ 1х1,5 ММ2</t>
  </si>
  <si>
    <t>ИЗТЕГЛЯНЕ НА ПРОВОДНИК ПМВГ 5х1,5ММ2 В ТРЪБА</t>
  </si>
  <si>
    <t>ДОСТАВКА НА КАБЕЛ СВТ 3Х1,5 ММ2</t>
  </si>
  <si>
    <t>ДОСТАВКА НА ПРОВОДНИК СВТ 3Х2,5 ММ2</t>
  </si>
  <si>
    <t>ИЗТЕГЛЯНЕ НА КАБЕЛ СВТ В PVC ТРЪБИ, ШЛАУХ И ОТКРИТО</t>
  </si>
  <si>
    <t>ДОСТАВКА МЕТАЛЕН ШЛАУХ</t>
  </si>
  <si>
    <t>ДОСТАВКА НА PVC Ф23</t>
  </si>
  <si>
    <t>ДОСТАВКА НА PVC ТРЪБА Ф32 ММ</t>
  </si>
  <si>
    <t>ПОЛАГАНЕ ТРЪБИ PVC ОТКРИТО</t>
  </si>
  <si>
    <t>Н-ВА СУХА РАЗДЕЛКА ДО 4 ММ2</t>
  </si>
  <si>
    <t>СВЪРЗВАНЕ НА ЖИЛА ДО 4 ММ2</t>
  </si>
  <si>
    <t>ДОСТАВКА И МОНТАЖ НА ПАРКОВ ОСВ. С LED 42W, СВ. ПОТОК&gt;3200 lm, IP65</t>
  </si>
  <si>
    <t>ДОСТАВКА И МОНТАЖ ОСВ. ВГРАДЕН М-Ж В ЗЕМЯТА С LED 2W IP65</t>
  </si>
  <si>
    <t>ДОСТАВКА И МОНТАЖ НА ОСВЕТИТЕЛ С LED 50W, ПРОЖЕКТОР, IP65</t>
  </si>
  <si>
    <t>ДОСТАВКА И МОНТАЖ НА ОСВЕТИТЕЛ С LED 2W, ВГРАДЕН В ЗЕМЯТА, IP68</t>
  </si>
  <si>
    <t>ДОСТАВКА  НА СТОМ.ТРЪБЕН СТЪЛБ ЗА УЛИЧНО ОСВЕТЛЕНИЕ Н=6М</t>
  </si>
  <si>
    <t>ДОСТАВКА И МОНТАЖ НА ТОКОВИ КЛЕМИ ДО 16ММ2</t>
  </si>
  <si>
    <t>ДОСТАВКА НА КАБЕЛ САВТ 5Х25 ММ2</t>
  </si>
  <si>
    <t>ДОСТАВКА КАБЕЛ САВТ 4х6 ММ2</t>
  </si>
  <si>
    <t>ДОСТАВКА НА PVC СИГНАЛНА ЛЕНТА</t>
  </si>
  <si>
    <t>ДОСТАВКА НА Тшахта</t>
  </si>
  <si>
    <t>ДОСТАВКА НА КРШ</t>
  </si>
  <si>
    <t>МОНТАЖ НА УЛИЧЕН ОСВЕТИТЕЛ С LED 42 W</t>
  </si>
  <si>
    <t>МОНТАЖ НА ПРОЖЕКТОР ОСВЕТИТЕЛ LED 50 W</t>
  </si>
  <si>
    <t>МОНТАЖ ОСВЕТИТЕЛ ВГРАДЕН В ЗЕМЯ С LED 50 W</t>
  </si>
  <si>
    <t>МОНТАЖ ОСВЕТИТЕЛ С LED 2 W</t>
  </si>
  <si>
    <t>ОПРЕДЕЛЯНЕ МЕСТАТА НА СТЪЛБОВЕ</t>
  </si>
  <si>
    <t>НАПРАВА ИЗКОП ЗА ФУНДАМЕНТ НА СТЪЛБ 6М</t>
  </si>
  <si>
    <t>ИЗПРАВЯНЕ НА СТОМАНОТРЪБЕН СТЪЛБ 6М</t>
  </si>
  <si>
    <t>ТРАСИРАНЕ КАБЕЛНА ЛИНИЯ</t>
  </si>
  <si>
    <t>км.</t>
  </si>
  <si>
    <t>ИЗКОП С ДЪЛБОЧИНА 0.40М И ШИРИНА 0.40М</t>
  </si>
  <si>
    <t>ВКАРВАНЕ КРАИЩАТА НА КАБЕЛ В СТЪЛБ</t>
  </si>
  <si>
    <t>ИЗТЕГЛЯНЕ НА КАБЕЛ В ТРЪБА</t>
  </si>
  <si>
    <t>ИЗТЕГЛЯНЕ НА КАБЕЛ СВТ 3Х1,5 ММ2 В СТЪЛБ</t>
  </si>
  <si>
    <t>Н-ВА СУХА РАЗДЕЛКА НА КОНТРОЛЕН КАБЕЛ 25 ММ2</t>
  </si>
  <si>
    <t>СВЪРЗВАНЕ ПРОВОДНИК СЪС СЪОРЪЖЕНИЕ</t>
  </si>
  <si>
    <t>ЗАНУЛЯВАНЕ МЕТАЛНИ ЧАСТИ</t>
  </si>
  <si>
    <t>НАПРАВА ЗАЗЕМЛЕНИЕ С ЕДИН КОЛ  С ДЪЛЖИНА 1,5М</t>
  </si>
  <si>
    <t>ДОСТАВКА И ПОЛАГАНЕ НА PVC ТРЪБА Ф 110 Х 32</t>
  </si>
  <si>
    <t>ДОСТАВКА И ИЗТЕГЛЯНЕ НА ОПТИЧЕН КАБЕЛ 12 ВЛАКНА ВКЛ. PVC ТРЪБА Ф110 В ИЗКОП</t>
  </si>
  <si>
    <t>НАТОВАРВАНЕ И РАЗТОВАРВАНЕ НА ЗЕМНИ МАСИ</t>
  </si>
  <si>
    <t>ИЗВОЗВАНЕ ИЗЛИШНИ ЗЕМНИ МАСИ И СТР. ОТПАДЪЦИ СЪС САМОСВАЛ</t>
  </si>
  <si>
    <t>НАПРАВА НА ФУНДАМЕНТ ЗА КРШ</t>
  </si>
  <si>
    <t>МОНТАЖ  НА КРШ</t>
  </si>
  <si>
    <t>ПОСТАВЯНЕ НА КАБЕЛНИ МАРКИ</t>
  </si>
  <si>
    <t>ЛАБОРАТОНИ ИЗПИТВАНИЯ НА КАБЕЛИ НН</t>
  </si>
  <si>
    <t>ЛАБОРАТОРНИ ИЗПИТВАНИЯ НА ЗАЗЕМЛЕНИЯ /ПАКЕТ ЗА ОБЕКТА/</t>
  </si>
  <si>
    <t>ИЗМЕРВАНЕ СВЕТОТЕХНИЧЕСКИТЕ ПАРАМЕТРИ НА ОСВЕТИТЕЛНАТА УРЕДБА</t>
  </si>
  <si>
    <t>Ч.Ч.</t>
  </si>
  <si>
    <t>ПРОБЕГ НА АВТОЛАБОРАТОРИЯ</t>
  </si>
  <si>
    <t>ДОСТАВКА И ПОЛАГАНЕ НА PVC ТРЪБА Ф 110</t>
  </si>
  <si>
    <t>ДОСТАВКА НА ВИСОКОГОВОРИТЕЛИ, АЛУМ. ВЛАГОЗАЩИТЕНИ 100V, 20-40W</t>
  </si>
  <si>
    <t>МОНТАЖ НА ВИСОКОГОВОРИТЕЛИ, АЛУМ. ВЛАГОЗАЩИТЕНИ 100 V, 20/40 W</t>
  </si>
  <si>
    <t>СУХА РАЗДЕЛКА НА КАБЕЛ</t>
  </si>
  <si>
    <t>ПРОЗВЪНЯВАНЕ ЖИЛАТА НА КОНТРОЛНИТЕ КАБЕЛИ</t>
  </si>
  <si>
    <t>СВЪРЗВАНЕ ПРОВОДНИЦИ КЪМ СЪОРЪЖЕНИЯ БЕЗ УХО</t>
  </si>
  <si>
    <t>ЕДИНИЧНИ ИЗПИТАНИЯ</t>
  </si>
  <si>
    <t>72-ЧАСОВА ПРОБА</t>
  </si>
  <si>
    <t>ДОСТ И МОНТ НА ГОФРИРАНИ ТРЪБИ 50 ММ В ИЗКОП</t>
  </si>
  <si>
    <t>ДОСТАВКА И ИЗТЕГЛЯНЕ КАБЕЛ SFTP cat7 В ТРЪБА</t>
  </si>
  <si>
    <t>ДОСТАВКА И ИЗТЕГЛЯНЕ КАБЕЛ SFTP cat5 В ТРЪБА</t>
  </si>
  <si>
    <t>ДОСТАВКА И ПОЛАГАНЕ КАБЕЛ СВТ 3Х2,5 ММ2 В ТРЪБА</t>
  </si>
  <si>
    <t>ДОСТАВКА И ИЗТЕГЛЯНЕ КАБЕЛ ШВПЛ 3х0,75мм2 В ТРЪБА</t>
  </si>
  <si>
    <t>IP КАМЕРА 3 МЕГАПИКСЕЛА, ВАРИФОКАЛЕН ОБЕКТИВ 3,6-16mm IR LEDs</t>
  </si>
  <si>
    <t>ЗАХРАНВАЩ АДАПТОР 1А</t>
  </si>
  <si>
    <t>УПРАВЛЯЕМ МРЕЖОВ РАЗПРЕДЕЛИТЕЛ 4 ПОРТА,1Gbit,к-кт със захр-е</t>
  </si>
  <si>
    <t>УПРАВЛЯЕМ МРЕЖОВ РАЗПРЕДЕЛИТЕЛ 8 ПОРТА,1Gbit,к-кт със захр-е</t>
  </si>
  <si>
    <t>КУТИЯ IP65</t>
  </si>
  <si>
    <t>УПРАВЛЯЕМ МРЕЖОВ РАЗПРЕДЕЛИТЕЛ 8ПОРТА,1Gbit,к-кт със захр-е</t>
  </si>
  <si>
    <t>СЕРТИФИЦИРАНЕ НА СТРУКТУРНА КАБЕЛНА СИСТЕМА</t>
  </si>
  <si>
    <t>ИЗСИЧАНЕ НА ИЗЦЯЛО СУХИ ДЪРВЕТА</t>
  </si>
  <si>
    <t>ПРОЧИСТВАНЕ НА ЕДИНИЧНИ СУХИ КЛОНИ</t>
  </si>
  <si>
    <t>ПРЕМЕСТВАНЕ НА СЪЩЕСТВУВАЩИ ДЪРВЕТА</t>
  </si>
  <si>
    <t>CHAMAECYPARIS LAWSONIANA ''FLETCHERY''</t>
  </si>
  <si>
    <t>JUNIPERUS HORIZONTALIS</t>
  </si>
  <si>
    <t>ACER PLATANOIDES ''CRIMSON KING''</t>
  </si>
  <si>
    <t>ACER PLATANOIDES ''GLOBOSA''</t>
  </si>
  <si>
    <t>LIRIODENDRON TULIPIFERA</t>
  </si>
  <si>
    <t>LIQUIDAMBAR STYRACIFLUA</t>
  </si>
  <si>
    <t>ROBINIA PSEUDOACACIA ''UMBRACULIFERA''</t>
  </si>
  <si>
    <t>BERBERIS THUNBERGII ''ATROPERPUREA''</t>
  </si>
  <si>
    <t>ESCALONIA ''PRIDE OF DONARD''</t>
  </si>
  <si>
    <t>HYPERICUM CALYCINUM</t>
  </si>
  <si>
    <t>HIBISCUS SYRIACUS</t>
  </si>
  <si>
    <t>LAVANDULA ANGUSTIFOLIA</t>
  </si>
  <si>
    <t>LAUROCERASUS OFFICINALIS</t>
  </si>
  <si>
    <t>POTENTILA FRUTICOSA</t>
  </si>
  <si>
    <t>SPIREAEA JAPONICA ''CRUSPA''</t>
  </si>
  <si>
    <t>THYMUS REPENS</t>
  </si>
  <si>
    <t>FESTCA GLAUCA</t>
  </si>
  <si>
    <t>HOSTA SP.</t>
  </si>
  <si>
    <t>PENNISETUM SETACEUM ''FIREWORKS''</t>
  </si>
  <si>
    <t>ДОСТАВКА И НАСИПВАНЕ НА ОБЕЗПАРАЗИТЕНА И ОБОГАТЕНА ПОЧВА 10 СМ, ВКЛ. КАШПИ</t>
  </si>
  <si>
    <t>ДОСТАВКА И НАСИПВАНЕ НА ДЪРВЕСЕН МУЛЧ 5 СМ</t>
  </si>
  <si>
    <t>ДОСТАВКА И ПОЛАГАНЕ НА ТЕЛЕНА МРЕЖА 40/40 ММ</t>
  </si>
  <si>
    <t>ЗАТРЕВЯВАНЕ 1700М2</t>
  </si>
  <si>
    <t>ЗАСИПВАНЕ И УПЛЪТНЯВАНЕ НА ЗЕМНИ ПОЧВИ</t>
  </si>
  <si>
    <t>ДОСТАВКА И МОНТАЖ НА ТРЪБИ ПЕВП  Ф32</t>
  </si>
  <si>
    <t>ИЗДИГАЩ СЕ РАЗПРЪСКВАЧ R=2,00 - 5,00М</t>
  </si>
  <si>
    <t>ПРОФЕСИОНАЛНА ТРЪБА Ф16</t>
  </si>
  <si>
    <t>ЕЛЕКТРОМАГНИТЕН КЛАПАН 1''</t>
  </si>
  <si>
    <t>ДОСТАВКА И МОНТАЖ ПРОГРАМАТОР ВЪНШЕН 6 СТАНЦИИ</t>
  </si>
  <si>
    <t>ДОСТАВКА И МОНТАЖ ПРОГРАМАТОР ВЪНШЕН МОНТАЖ 8 СТАНЦИИ</t>
  </si>
  <si>
    <t>ДОСТАВКА И МОНТАЖ ПРОГРАМАТОР ВЪНШЕН МОНТАЖ 10 СТАНЦИИ</t>
  </si>
  <si>
    <t>ДАТЧИК ЗА ДЪЖД</t>
  </si>
  <si>
    <t>КАБЕЛ ПВ-А2 х0,50 ММ2</t>
  </si>
  <si>
    <t>ГОФРИРАН ШЛАУХ Ф13,5ММ</t>
  </si>
  <si>
    <t>ШАХТА КРЪГЛА Ф25</t>
  </si>
  <si>
    <t>ШАХТА ПРАВОЪГЪЛНА 12''</t>
  </si>
  <si>
    <t>Част Ландшафтна архитектура</t>
  </si>
  <si>
    <t>ВЪЗСТАНОВЯВАНЕ И УКРЕПВАНЕ НА СЪЩ. БЕТОНОВИ КАШПИ</t>
  </si>
  <si>
    <t>ДОСТАВКА И МОНТАЖ НА СТОМАНЕН  ПРОФИЛ U 40/40/3- ПОЦИНКОВАН С ОТВОРИ ЗА ОТТИЧАНЕ Ф 10 ПРЕЗ 10 СМ</t>
  </si>
  <si>
    <t>ПЛАСТИКА МОНУМЕНТ</t>
  </si>
  <si>
    <t>Направа на стандартна кабелна шахта – 30/30 комуникационна/за обсл на парковото осв-е/</t>
  </si>
  <si>
    <t>ДОСТАВКА НА КАБЕЛ САВТ 5Х10 ММ2</t>
  </si>
  <si>
    <t>ДОСТАВКА НА КАБЕЛ САВТ 5Х4 ММ2</t>
  </si>
  <si>
    <t>ДОСТАВКА НА КАБЕЛ САВТ 5Х6 ММ2</t>
  </si>
  <si>
    <t>ДОСТАВКА НА КАБЕЛ СВТ 3Х4 ММ2</t>
  </si>
  <si>
    <t>МОНТАЖ НА ТОКОВИ КЛЕМИ</t>
  </si>
  <si>
    <t>Н-ВА СУХА РАЗДЕЛКА НА КОНТРОЛЕН КАБЕЛ 10 ММ2</t>
  </si>
  <si>
    <t xml:space="preserve">Направа кабелна шахта  80/80  с капак и рамка и възможност с уплътнени ревиз отвори върху капака
- с разделения за обслужване и общи нужди на Ел/Видеонабл/ Оптика. В ел раздела на шахтата се предвижда  монтажа на Готово ел табло Тш:
Табло шахта с IP68, съдържащо два броя АП 25А/1Р и 1 бр АП 25А/3Р вкл и 1 бр Евро стандарт контакт. </t>
  </si>
  <si>
    <t xml:space="preserve">ДОСТАВКА И ПОЛАГАНЕ В ИЗКОП НА СТОМ.ТРЪБИ </t>
  </si>
  <si>
    <t>ГРАНИТНИ СТЪПАЛА 70/120СМ С ДЕБ.13СМ, ТЕРМОЛЮЩЕН, СИВ, ФАСЕТ 10ММ ДЕТСКИ ПЛОЩАД</t>
  </si>
  <si>
    <t>№ по ред</t>
  </si>
  <si>
    <t>Описание на строително-монтажни работи</t>
  </si>
  <si>
    <t>Ед.мярка</t>
  </si>
  <si>
    <t>Количество</t>
  </si>
  <si>
    <t>Единична цена 
(лева)</t>
  </si>
  <si>
    <t>Обща цена 
(лева)</t>
  </si>
  <si>
    <t>Част Архитектурна / Настилки</t>
  </si>
  <si>
    <t>НАСТИЛКА ОТ ГРАНИТНИ ПАВЕТА  10/40/8 ТЕРМОЛЮЩЕН, СИВИ, ПО ДЕТАЙЛ</t>
  </si>
  <si>
    <t>Настилки</t>
  </si>
  <si>
    <t>Част Архитектурна / Стъпала и бордюри</t>
  </si>
  <si>
    <t>Стъпала и бордюри</t>
  </si>
  <si>
    <t>Част Архитектурна / Градински елементи</t>
  </si>
  <si>
    <t>ДОСТАВКА И МОНТАЖ ПЕЙКА Б06 , ЧЕРТЕЖ И ОПИСАНИЕ ПО ДЕТАЙЛ Б06</t>
  </si>
  <si>
    <t>ПИТЕЙНИ ФОНТАНКИ ЧЕРТЕЖ И ОПИСАНИЕ ДЕТАЙЛ Б10</t>
  </si>
  <si>
    <t>Градински елементи</t>
  </si>
  <si>
    <t>Част Архитектурна / Други</t>
  </si>
  <si>
    <t>Други</t>
  </si>
  <si>
    <t>Част Архитектурна</t>
  </si>
  <si>
    <t>Част Пътна / *</t>
  </si>
  <si>
    <t>ИЗКОП МАШ. ЗА ОТСТР.НА АСФАЛТОВА,ТРОТ. НАСТИЛКА И РАЗК. БОРДЮРИ,ВКЛ.НАТОВАРВАНЕ</t>
  </si>
  <si>
    <t>ДОСТ. И ПОЛ.БЕТОН С30/37 СЪС СТОМ. ФИБРИ ШЛИЦЕВ ЛИНЕЕН ОТВОДНИТЕЛ,СЪГЛ.ДЕТАЙЛ</t>
  </si>
  <si>
    <t>ДОСТ. И ПОЛ.НА ГЕОТЕКСТИЛ ,ПРИ НАСТИЛКА ОТ ГРАНИТНИ ПАВЕТА НА ТРЕВНА ФУГА</t>
  </si>
  <si>
    <t>ДОСТАВКА,ПОЛАГАНЕ И УПЛЪТНЯВАНЕ НА НЕПЛЪТЕН АСФАЛТОБЕТОН / БИНДЕР /</t>
  </si>
  <si>
    <t>ДОСТАВКА,ПОЛАГАНЕ И УПЛЪТНЯВАНЕ НА ПЛЪТЕН АСФАЛТОБЕТОН ЗА ФРЕЗОВАНИ ПЛОЩИ</t>
  </si>
  <si>
    <t>ДОСТАВКА,ПОЛАГАНЕ И УПЛЪТНЯВАНЕ НА ПЛЪТЕН АСФАЛТОБЕТОН ЗА ИЗНОСВАЩ ПЛАСТ 4СМ</t>
  </si>
  <si>
    <t>ДОСТАВКА И ПОЛАГАНЕ НА ТАКТИЛНИ ПЛОЧИ,СЪГЛ.ДЕТАЙЛ</t>
  </si>
  <si>
    <t>ДОСТАВКА И ПОЛАГАНЕ ХОРИЗОНТАЛНА МАРКИРОВКА - РЪЧНО, СЪГЛ. ЧЕРТЕЖИ</t>
  </si>
  <si>
    <t>Част Строителни конструкции / Вкопана кашпа с пейка 2.5/2.5м- за 19 бр.</t>
  </si>
  <si>
    <t>Вкопана кашпа с пейка 2.5/2.5м</t>
  </si>
  <si>
    <t>Част Строителни конструкции / Вкопана кашпа с пейка 3.0/4.0 м- за 4 бр.</t>
  </si>
  <si>
    <t>Вкопана кашпа с пейка 3.0/4.0М</t>
  </si>
  <si>
    <t>Част Строителни конструкции / Вкопана кашпа с пейка 5.0/5.0 м- за 2 бр.</t>
  </si>
  <si>
    <t>Вкопана кашпа с пейка 5.0/5.0М</t>
  </si>
  <si>
    <t>Част Строителни конструкции / Вкопана кашпа с пейка 6.0/3.0м -за 3 бр.</t>
  </si>
  <si>
    <t>Вкопана кашпа с пейка 6.0/3.0М</t>
  </si>
  <si>
    <t>Част Строителни конструкции / Вкопана кашпа с решетка 1.64/1.64 м- за 59 бр.</t>
  </si>
  <si>
    <t>Вкопана кашпа с решетка 1.64/1.64М</t>
  </si>
  <si>
    <t>Част Строителни конструкции / Водно огледало</t>
  </si>
  <si>
    <t>Водно огледало</t>
  </si>
  <si>
    <t>Част Строителни конструкции / Вкопана кашпа отворена 2.7/1.8 м- за 2 бр.</t>
  </si>
  <si>
    <t>Вкопана кашпа отворена 2.7/1.8М</t>
  </si>
  <si>
    <t>Част Строителни конструкции / Вкопана кашпа отворена 1.5/1.5 м - за 3 бр.</t>
  </si>
  <si>
    <t>Вкопана кашпа отворена 1.5/1.5М</t>
  </si>
  <si>
    <t>Част Строителни конструкции / Стълби площад Електродом</t>
  </si>
  <si>
    <t>Стълби площад Електродом</t>
  </si>
  <si>
    <t>Част Строителни конструкции / Техническа шахта водно огледало</t>
  </si>
  <si>
    <t>Техническа шахта водно огледало</t>
  </si>
  <si>
    <t>Част Строителни конструкции</t>
  </si>
  <si>
    <t>Част ВиК / Изграждане на СВО 1 за питейна фонтанка №1</t>
  </si>
  <si>
    <t>Изграждане на СВО 1 за питейна фонтанка №1</t>
  </si>
  <si>
    <t>Част ВиК / Изграждане на СКО за питейна фонтанка №1</t>
  </si>
  <si>
    <t>Изграждане на СКО за питейна фонтанка №1</t>
  </si>
  <si>
    <t>Част ВиК / Изграждане на СВО 5 за питейна фонтанка №2</t>
  </si>
  <si>
    <t>Изграждане на СВО 5 за питейна фонтанка №2</t>
  </si>
  <si>
    <t>Част ВиК / Изграждане на СКО за питейна фонтанка №2</t>
  </si>
  <si>
    <t>Изграждане на СКО за питейна фонтанка №2</t>
  </si>
  <si>
    <t>Част ВиК / Изграждане на СВО 4 за питейна фонтанка №3</t>
  </si>
  <si>
    <t>Изграждане на СВО 4 за питейна фонтанка №3</t>
  </si>
  <si>
    <t>Част ВиК / Изграждане на СКО за питейна фонтанка №3</t>
  </si>
  <si>
    <t>Водопроводна мрежа за шахта , обслужваща водно огледало</t>
  </si>
  <si>
    <t>Канализационна мрежа за шахта , обслужваща водно огледало</t>
  </si>
  <si>
    <t>Част ВиК / Непитеен водопровод за захранвабе на АПС - Строителни работи уличен водопровод</t>
  </si>
  <si>
    <t>Непитеен водопровод за захранвабе на АПС - Строителни работи уличен водопровод</t>
  </si>
  <si>
    <t>Част ВиК / Непитеен водопровод за захранвабе на АПС - Строителни работи за 11бр. АПС</t>
  </si>
  <si>
    <t>Непитеен водопровод за захранвабе на АПС - Строителни работи за 11бр. АПС</t>
  </si>
  <si>
    <t>Част ВиК / Непитеен водопровод за захранвабе на АПС - Монтажни работи</t>
  </si>
  <si>
    <t>Непитеен водопровод за захранвабе на АПС - Монтажни работи</t>
  </si>
  <si>
    <t>Монтаж на 8бр. нови ПХ и подмяна на 2бр. същ. по бул. '' Ц.С.Велики ''</t>
  </si>
  <si>
    <t>Част ВиК / Отводнителни улеи за водно огледало</t>
  </si>
  <si>
    <t>Отводнителни улеи за водно огледало</t>
  </si>
  <si>
    <t>Част ВиК / Отводнителни улеи по бул. '' Цар Симеон Велики '' - Отводнителни улеи</t>
  </si>
  <si>
    <t>Отводнителни улеи по бул. '' Цар Симеон Велики '' - Отводнителни улеи</t>
  </si>
  <si>
    <t>Част ВиК / Отводнителни улеи по бул. '' Цар Симеон Велики '' - заустване на отв. улеи</t>
  </si>
  <si>
    <t xml:space="preserve">Част ВиК / Отводнителни улеи за детска площадка - заустване на отв. улеи </t>
  </si>
  <si>
    <t xml:space="preserve">Отводнителни улеи за детска площадка - заустване на отв. улеи </t>
  </si>
  <si>
    <t xml:space="preserve">Част ВиК / Заустване на дъждовни води в събир. шахти на отводнителните улеи </t>
  </si>
  <si>
    <t xml:space="preserve">Заустване на дъждовни води в събир. шахти на отводнителните улеи </t>
  </si>
  <si>
    <t>Част ВиК</t>
  </si>
  <si>
    <t>Част Водно огледало / Съоръжения</t>
  </si>
  <si>
    <t>Съоръжения</t>
  </si>
  <si>
    <t>Част Водно огледало / Тръби и части</t>
  </si>
  <si>
    <t>Тръби и части</t>
  </si>
  <si>
    <t>Част Водно огледало / Хидроизолации и облицовки</t>
  </si>
  <si>
    <t>Хидроизолации и облицовки</t>
  </si>
  <si>
    <t>Част Водно огледало</t>
  </si>
  <si>
    <t>Част Електро - Водно огледало / *</t>
  </si>
  <si>
    <t>Част Електро - Водно огледало</t>
  </si>
  <si>
    <t>Част Електро / Доставки</t>
  </si>
  <si>
    <t>Доставки</t>
  </si>
  <si>
    <t>Част Електро / Монтажни работи</t>
  </si>
  <si>
    <t>Монтажни работи</t>
  </si>
  <si>
    <t>Част Електро</t>
  </si>
  <si>
    <t>Инсталационни работи</t>
  </si>
  <si>
    <t>Доставка на съоръжения</t>
  </si>
  <si>
    <t>Монтаж на съоръжения</t>
  </si>
  <si>
    <t>Част Система за видеонаблюдение / Инсталационни работи</t>
  </si>
  <si>
    <t>Част Система за видеонаблюдение / Доставка на съоръжения</t>
  </si>
  <si>
    <t>Част Система за видеонаблюдение / Монтаж на съоръжения</t>
  </si>
  <si>
    <t>Част Система за видеонаблюдение</t>
  </si>
  <si>
    <t>Част Ландшафтна архитектура / Мероприятия за поддръжка на същ. растителност</t>
  </si>
  <si>
    <t>Мероприятия за поддръжка на същ. растителност</t>
  </si>
  <si>
    <t>Част Ландшафтна архитектура / *</t>
  </si>
  <si>
    <t>*</t>
  </si>
  <si>
    <t>Част Ландшафтна архитектура / Доставка и монтаж на автоматизирана поливна система</t>
  </si>
  <si>
    <t>ДОСТАВКАИ МОНТАЖ КАПКОВ МАРКУЧ Ф16</t>
  </si>
  <si>
    <t>Доставка и монтаж на автоматизирана поливна система</t>
  </si>
  <si>
    <t>НЕПРЕДВИДЕНИ СМР 2%</t>
  </si>
  <si>
    <t>ВСИЧКО С НЕПРЕДВИДЕНИ</t>
  </si>
  <si>
    <t>ДДС 20%</t>
  </si>
  <si>
    <t>ВСИЧКО С ДДС</t>
  </si>
  <si>
    <t>ПОЛИУРЕТАНОВ УПЛЪТНИТЕЛ ЗА ДИЛАТАЦИОННИ ФУГИ, 
СИВ</t>
  </si>
  <si>
    <t>ДОСТАВКА И ПОЛАГАНЕ НА ГРАНИТНИ БОРДЮРИ 10/40,
d=15СМ</t>
  </si>
  <si>
    <t xml:space="preserve">Реконструкция пешеходна зона по бул.''Цар Симеон Велики'' 
от ул.''Х.Д.Асенов'' до бул."Патриарх Евтимий" </t>
  </si>
  <si>
    <t>ИЗНОСОУСТОЙЧИВА БОЯ ЗА БЕТОН, ЕЛАСТИЧНА, ЦВЯТ БЕТОНОВО СИВ ЗА БЕТОНОВИ КАШПИ В ЗОНАТА ПРЕД ХОТЕЛ ВЕРЕЯ</t>
  </si>
  <si>
    <t>ГРАНИТНИ СТЪПАЛА 45/100СМ С ДЕБ.12СМ, ТЕРМОЛЮЩЕН, СИВ, ФАСЕТ 10ММ ВОДНО ОГЛЕДАЛО</t>
  </si>
  <si>
    <t>ГРАНИТНИ СТЪПАЛА 45/100СМ С ДЕБ.22СМ, ТЕРМОЛЮЩЕН, СИВ, ФАСЕТ 10ММ ВОДНО ОГЛЕДАЛО</t>
  </si>
  <si>
    <t>ГРАНИТНИ СТЪПАЛА 45/100СМ С ДЕБ.27СМ, ТЕРМОЛЮЩЕН, СИВ, ФАСЕТ 10ММ ВОДНО ОГЛЕДАЛО</t>
  </si>
  <si>
    <t>ГРАНИТНИ СТЪПАЛА 45/100СМ С ДЕБ.32СМ, ТЕРМОЛЮЩЕН, СИВ, ФАСЕТ 10ММ ВОДНО ОГЛЕДАЛО</t>
  </si>
  <si>
    <t>ОБЛИЦОВКА С ГРАНИТНИ ПЛОЧИ ПО ЦОКЛИ 20/СВОБОДЕН РАЗМЕР С ДЕБ. 3СМ</t>
  </si>
  <si>
    <t>'ГРАНИТНО ЧЕЛО ЗА СЪЩЕСТВУВАЩИ И НОВИ СТЪПАЛА ШИРИНА 15-18 СМ/ СВОБОДЕН РАЗМЕР С ДЕБ. 3СМ</t>
  </si>
  <si>
    <t>ИВИЦА ОТ ТАКТИЛНИ ГРАНИТНИ ПЛОЧИ СЪС СПЕЦИАЛНА ОБРАБОТКА, СЪГ. ДЕТАЙЛ</t>
  </si>
  <si>
    <t>ДОСТАВКА И МОНТАЖ АНТИПАРКИНГ ЕЛЕМЕНТИ, 
СЪГЛ. ЧЕРТЕЖ</t>
  </si>
  <si>
    <t>Част ВиК / Монтаж на 8бр. нови ПХ и подмяна на 2бр. същ. по бул. ''Ц.С. Велики''</t>
  </si>
  <si>
    <t>ДОСТАВКА И ПОЛАГАНЕ НА ТРУДНОГОРИМ СПЕЦ. КАБЕЛ LYY-St-Y 2x2,50 ММ2 В ТРЪБА</t>
  </si>
  <si>
    <t>Част Система за озвучаване / Доставка на съоръжения</t>
  </si>
  <si>
    <t>Част Система за озвучаване / Монтаж на съоръжения</t>
  </si>
  <si>
    <t>Част Система за озвучаване / Инсталационни работи</t>
  </si>
  <si>
    <t xml:space="preserve">Част Система за озвучаване </t>
  </si>
  <si>
    <t>Част Ландшафтна архитектура / Дост. и засаждане на декоративна растителност - иглолистни дървета</t>
  </si>
  <si>
    <t>Дост. и засаждане на декоративна растителност - иглолистни дървета</t>
  </si>
  <si>
    <t>Част Ландшафтна архитектура / Дост. и засаждане на декоративна растителност - иглолистни храсти</t>
  </si>
  <si>
    <t>Дост. и засаждане на декоративна растителност - иглолистни храсти</t>
  </si>
  <si>
    <t>Част Ландшафтна архитектура / Дост. и засаждане на декоративна растителност - широколистни дървета</t>
  </si>
  <si>
    <t>Дост. и засаждане на декоративна растителност - широколистни дървета</t>
  </si>
  <si>
    <t>Част Ландшафтна архитектура / Дост. и засаждане на декоративна растителност - широколистни храсти</t>
  </si>
  <si>
    <t>Дост. и засаждане на декоративна растителност - широколистни храсти</t>
  </si>
  <si>
    <t>Част Ландшафтна архитектура / Дост. и засаждане на декоративна растителност - декоративни треви</t>
  </si>
  <si>
    <t>Дост. и засаждане на декоративна растителност - декоративни треви</t>
  </si>
  <si>
    <t>НАСТИЛКА ОТ ГРАНИТНИ ПЛОЧИ 40/60-120см, d=8см, ТЕРМОЛЮЩЕН, СИВИ, ПО ДЕТАЙЛ</t>
  </si>
  <si>
    <t>НАСТИЛКА ОТ ГРАНИТНИ ПЛОЧИ 40/20-40см, d=8см, ТЕРМОЛЮЩЕН, ТЪМНО СИВИ, ПО ДЕТАЙЛ</t>
  </si>
  <si>
    <t>НАСТИЛКА ОТ ГРАНИТНИ ПЛОЧИ 40/60-120см, d=6см, ТЕРМОЛЮЩЕН, СИВИ, ПО ДЕТАЙЛ</t>
  </si>
  <si>
    <t>НАСТИЛКА ОТ ГРАНИТНИ ПЛОЧИ 40/20-40см, d=6см, ТЕРМОЛЮЩЕН, ТЪМНОСИВИ, ПО ДЕТАЙЛ</t>
  </si>
  <si>
    <t>НАСТИЛКА ОТ ГРАНИТНИ ПАВЕТА  12/40/8 ТЕРМОЛЮЩЕН, СИВИ, НА ТРЕВНА ФУГА ПО ДЕТАЙЛ</t>
  </si>
  <si>
    <t>НАСТИЛКА ОТ ГРАНИТНИ ПАВЕТА  10/40/6 ТЕРМОЛЮЩЕН, СИВИ, ПО ДЕТАЙЛ</t>
  </si>
  <si>
    <t>ГРАНИТНИ СТЪПАЛА 34/100СМ С ДЕБ. 16СМ, ТЕРМОЛЮЩЕН, СИВ, ФАСЕТ 10ММ ПО ДЕТАЙЛ</t>
  </si>
  <si>
    <t>ГРАНИТНИ СТЪПАЛА 45/100СМ С ДЕБ.17СМ, ТЕРМОЛЮЩЕН, СИВ, ФАСЕТ 10ММ ВОДНО ОГЛЕДАЛО</t>
  </si>
  <si>
    <t>ДОСТАВКА И МОНТАЖ ПЕЙКА Б01, ЧЕРТЕЖ И ОПИСАНИЕ ПО ДЕТАЙЛ Б01</t>
  </si>
  <si>
    <t>ДОСТАВКА И МОНТАЖ ПЕЙКА Б02, ЧЕРТЕЖ И ОПИСАНИЕ ПО ДЕТАЙЛ Б02</t>
  </si>
  <si>
    <t>ДОСТАВКА И МОНТАЖ ПЕЙКА Б03, ЧЕРТЕЖ И ОПИСАНИЕ ПО ДЕТАЙЛ Б03</t>
  </si>
  <si>
    <t>ДОСТАВКА И МОНТАЖ ПЕЙКА Б04, ЧЕРТЕЖ И ОПИСАНИЕ ПО ДЕТАЙЛ Б04</t>
  </si>
  <si>
    <t>ДОСТАВКА И МОНТАЖ ПЕЙКА Б05, ЧЕРТЕЖ И ОПИСАНИЕ ПО ДЕТАЙЛ Б05</t>
  </si>
  <si>
    <t>ДОСТАВКА И МОНТАЖ ПЕЙКА Б06 А, ЧЕРТЕЖ И ОПИСАНИЕ ПО ДЕТАЙЛ Б06 А</t>
  </si>
  <si>
    <t>ДОСТАВКА И МОНТАЖ ПЕЙКА Б06 В, ЧЕРТЕЖ И ОПИСАНИЕ ПО ДЕТАЙЛ Б06 В</t>
  </si>
  <si>
    <t>ДОСТАВКА И МОНТАЖ ПЕЙКА Б07, ЧЕРТЕЖ И ОПИСАНИЕ ПО ДЕТАЙЛ Б07</t>
  </si>
  <si>
    <t>ДОСТАВКА И МОНТАЖ ПЕЙКА Б08, ЧЕРТЕЖ И ОПИСАНИЕ ПО ДЕТАЙЛ Б08</t>
  </si>
  <si>
    <t>ДОСТАВКА И МОНТАЖ ПЕЙКА Б09, ЧЕРТЕЖ И ОПИСАНИЕ ПО ДЕТАЙЛ Б09</t>
  </si>
  <si>
    <t>ДОСТАВКА И МОНТАЖ КОШЧЕТА ЗА ОТПАДЪЦИ, ЧЕРТЕЖ И ОПИСАНИЕ ПО ДЕТАЙЛ Б11</t>
  </si>
  <si>
    <t>ЗАЩИТНА РЕШЕТКА ЗА ДЪРВО 150/150/8, ЧУГУНЕНА, НАТОВАРВАНЕ 15kN ПО СПЕСИФИКАЦИЯ</t>
  </si>
  <si>
    <t>ЗАЩИТНА РЕШЕТКА ЗА ДЪРВО 150/150/8, ЧУГУНЕНА, НАТОВАРВАНЕ 15kN С LED ОСВЕТИТЕЛ</t>
  </si>
  <si>
    <t>Част ВиК / Водопроводна мрежа за шахта, обслужваща водно огледало</t>
  </si>
  <si>
    <t>Част ВиК / Канализационна мрежа за шахта, обслужваща водно огледало</t>
  </si>
  <si>
    <t>Част ВиК / Отводнителни улеи за детска площадка по бул.''Цар Симеон Велики'' - отводнителни улеи</t>
  </si>
  <si>
    <t xml:space="preserve">Отводнителни улеи по бул.''Цар Симеон Велики'' - заустване на отв. улеи </t>
  </si>
  <si>
    <t>Отводнителни улеи за детска площадка по бул.''Цар С.Велики'' - отводнителни улеи</t>
  </si>
  <si>
    <t>Отводнителна решетка на бул.''Руски'' - решетка</t>
  </si>
  <si>
    <t>Част ВиК / Отводнителна решетка на бул. ''Руски'' -заустване на отв. решетка</t>
  </si>
  <si>
    <t>Част ВиК / Отводнителна решетка на бул.''Руски'' - решетка</t>
  </si>
  <si>
    <t>Отводнителна решетка на бул.''Руски'' -заустване на отв. решетка</t>
  </si>
  <si>
    <t>Част ВиК / Отводнителна решетка на ул.''Ц.И.Шишман'' - решетка</t>
  </si>
  <si>
    <t>Отводнителна решетка на ул.''Ц.И.Шишман'' - решетка</t>
  </si>
  <si>
    <t>Част ВиК / Отводнителна решетка на ул.''Ц.И.Шишман'' -заустване на отв. решетка</t>
  </si>
  <si>
    <t>Отводнителна решетка на ул.''Ц.И.Шишман'' -заустване на отв. решетка</t>
  </si>
  <si>
    <t>Част ВиК / 1 бр. ПХ по бул.''М.М.Кусев'' пред хотел "Верея"</t>
  </si>
  <si>
    <t>1 бр. ПХ по бул.''М.М.Кусев'' пред хотел "Верея"</t>
  </si>
  <si>
    <t>Част ВиК / Подмяна отводнителни решетки по бул.''М.М.Кусев'' пред хотел "Верея"</t>
  </si>
  <si>
    <t>Подмяна отводнителни решетки по бул.''М.М.Кусев'' пред хотел "Верея"</t>
  </si>
  <si>
    <t>НАПРАВА ПОДЛОЖКА  И ПОКРИВАНЕ С ИЗОЛАЦ.ЛЕНТА</t>
  </si>
  <si>
    <t>СЪКРАЩАВАНЕ НА КОРОНАТА И ПРОЧИСТВ. НА СУХИ КЛОНИ</t>
  </si>
  <si>
    <t>(</t>
  </si>
  <si>
    <t xml:space="preserve">Количествено-стойностна сметка </t>
  </si>
  <si>
    <r>
      <rPr>
        <b/>
        <u/>
        <sz val="10"/>
        <rFont val="Arial"/>
        <family val="2"/>
        <charset val="204"/>
      </rPr>
      <t>Възложител:</t>
    </r>
    <r>
      <rPr>
        <b/>
        <sz val="10"/>
        <rFont val="Arial"/>
        <family val="2"/>
        <charset val="204"/>
      </rPr>
      <t xml:space="preserve"> Община Стара Загора</t>
    </r>
  </si>
  <si>
    <r>
      <rPr>
        <b/>
        <u/>
        <sz val="10"/>
        <rFont val="Arial"/>
        <family val="2"/>
        <charset val="204"/>
      </rPr>
      <t>Наименование на обект 2:</t>
    </r>
    <r>
      <rPr>
        <b/>
        <sz val="10"/>
        <rFont val="Arial"/>
        <family val="2"/>
        <charset val="204"/>
      </rPr>
      <t xml:space="preserve"> "Благоустрояване и подобряване на физическата среда на пешеходна зона по бул. „Цар Симеон Велики“ – от ул.„Хаджи Димитър Асенов“ до бул. „Патриарх Евтимий“</t>
    </r>
  </si>
  <si>
    <t>ДОСТАВКА И МОНТАЖ НА АВТОМАТИЧНИ БОЛАРДИ /изцяло потъващ, хидравличен, силно закален, противоударен, в т.ч. захр. Кабели и оборудване/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</si>
</sst>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wrapText="1"/>
    </xf>
    <xf numFmtId="2" fontId="0" fillId="5" borderId="1" xfId="0" applyNumberFormat="1" applyFill="1" applyBorder="1"/>
    <xf numFmtId="2" fontId="0" fillId="6" borderId="1" xfId="0" applyNumberFormat="1" applyFill="1" applyBorder="1"/>
    <xf numFmtId="0" fontId="5" fillId="0" borderId="1" xfId="0" quotePrefix="1" applyFont="1" applyBorder="1" applyAlignment="1">
      <alignment horizontal="center"/>
    </xf>
    <xf numFmtId="2" fontId="0" fillId="5" borderId="1" xfId="0" applyNumberFormat="1" applyFont="1" applyFill="1" applyBorder="1"/>
    <xf numFmtId="2" fontId="1" fillId="6" borderId="1" xfId="0" applyNumberFormat="1" applyFont="1" applyFill="1" applyBorder="1"/>
    <xf numFmtId="2" fontId="0" fillId="5" borderId="2" xfId="0" applyNumberFormat="1" applyFill="1" applyBorder="1"/>
    <xf numFmtId="2" fontId="0" fillId="5" borderId="3" xfId="0" applyNumberFormat="1" applyFill="1" applyBorder="1"/>
    <xf numFmtId="0" fontId="0" fillId="7" borderId="1" xfId="0" applyFill="1" applyBorder="1" applyAlignment="1">
      <alignment horizontal="center"/>
    </xf>
    <xf numFmtId="0" fontId="4" fillId="7" borderId="1" xfId="0" quotePrefix="1" applyFont="1" applyFill="1" applyBorder="1" applyAlignment="1">
      <alignment wrapText="1"/>
    </xf>
    <xf numFmtId="2" fontId="0" fillId="7" borderId="1" xfId="0" applyNumberFormat="1" applyFill="1" applyBorder="1"/>
    <xf numFmtId="2" fontId="4" fillId="7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quotePrefix="1" applyFill="1" applyBorder="1" applyAlignment="1">
      <alignment wrapText="1"/>
    </xf>
    <xf numFmtId="2" fontId="0" fillId="8" borderId="1" xfId="0" applyNumberFormat="1" applyFill="1" applyBorder="1"/>
    <xf numFmtId="0" fontId="1" fillId="8" borderId="1" xfId="0" applyFont="1" applyFill="1" applyBorder="1" applyAlignment="1">
      <alignment horizontal="center"/>
    </xf>
    <xf numFmtId="0" fontId="1" fillId="8" borderId="1" xfId="0" quotePrefix="1" applyFont="1" applyFill="1" applyBorder="1" applyAlignment="1">
      <alignment wrapText="1"/>
    </xf>
    <xf numFmtId="2" fontId="1" fillId="8" borderId="1" xfId="0" applyNumberFormat="1" applyFont="1" applyFill="1" applyBorder="1"/>
    <xf numFmtId="0" fontId="1" fillId="0" borderId="0" xfId="0" applyFont="1"/>
    <xf numFmtId="2" fontId="0" fillId="0" borderId="0" xfId="0" applyNumberFormat="1"/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" fontId="0" fillId="0" borderId="0" xfId="0" applyNumberFormat="1" applyBorder="1"/>
    <xf numFmtId="0" fontId="4" fillId="3" borderId="8" xfId="0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/>
    <xf numFmtId="0" fontId="0" fillId="5" borderId="1" xfId="0" applyNumberFormat="1" applyFont="1" applyFill="1" applyBorder="1"/>
    <xf numFmtId="0" fontId="0" fillId="7" borderId="1" xfId="0" applyNumberFormat="1" applyFill="1" applyBorder="1"/>
    <xf numFmtId="0" fontId="4" fillId="7" borderId="1" xfId="0" applyNumberFormat="1" applyFont="1" applyFill="1" applyBorder="1"/>
    <xf numFmtId="0" fontId="0" fillId="8" borderId="1" xfId="0" applyNumberFormat="1" applyFill="1" applyBorder="1"/>
    <xf numFmtId="0" fontId="1" fillId="8" borderId="1" xfId="0" applyNumberFormat="1" applyFont="1" applyFill="1" applyBorder="1"/>
    <xf numFmtId="0" fontId="0" fillId="0" borderId="0" xfId="0" applyNumberFormat="1"/>
    <xf numFmtId="0" fontId="6" fillId="0" borderId="1" xfId="0" quotePrefix="1" applyFont="1" applyBorder="1" applyAlignment="1">
      <alignment wrapText="1"/>
    </xf>
    <xf numFmtId="0" fontId="7" fillId="0" borderId="1" xfId="0" quotePrefix="1" applyFont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9" xfId="0" quotePrefix="1" applyFont="1" applyBorder="1" applyAlignment="1">
      <alignment horizontal="left" wrapText="1"/>
    </xf>
    <xf numFmtId="0" fontId="1" fillId="0" borderId="3" xfId="0" quotePrefix="1" applyFont="1" applyBorder="1" applyAlignment="1">
      <alignment horizontal="left" wrapText="1"/>
    </xf>
    <xf numFmtId="0" fontId="1" fillId="0" borderId="10" xfId="0" quotePrefix="1" applyFont="1" applyBorder="1" applyAlignment="1">
      <alignment horizontal="left" wrapText="1"/>
    </xf>
    <xf numFmtId="0" fontId="1" fillId="0" borderId="9" xfId="0" quotePrefix="1" applyFont="1" applyBorder="1" applyAlignment="1">
      <alignment wrapText="1"/>
    </xf>
    <xf numFmtId="0" fontId="1" fillId="0" borderId="3" xfId="0" quotePrefix="1" applyFont="1" applyBorder="1" applyAlignment="1">
      <alignment wrapText="1"/>
    </xf>
    <xf numFmtId="0" fontId="1" fillId="0" borderId="10" xfId="0" quotePrefix="1" applyFont="1" applyBorder="1" applyAlignment="1">
      <alignment wrapText="1"/>
    </xf>
    <xf numFmtId="0" fontId="0" fillId="0" borderId="9" xfId="0" quotePrefix="1" applyFont="1" applyBorder="1" applyAlignment="1">
      <alignment wrapText="1"/>
    </xf>
    <xf numFmtId="0" fontId="0" fillId="0" borderId="3" xfId="0" quotePrefix="1" applyFont="1" applyBorder="1" applyAlignment="1">
      <alignment wrapText="1"/>
    </xf>
    <xf numFmtId="0" fontId="0" fillId="0" borderId="10" xfId="0" quotePrefix="1" applyFont="1" applyBorder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9" xfId="0" quotePrefix="1" applyFont="1" applyBorder="1" applyAlignment="1">
      <alignment wrapText="1"/>
    </xf>
    <xf numFmtId="0" fontId="2" fillId="0" borderId="3" xfId="0" quotePrefix="1" applyFont="1" applyBorder="1" applyAlignment="1">
      <alignment wrapText="1"/>
    </xf>
    <xf numFmtId="0" fontId="2" fillId="0" borderId="10" xfId="0" quotePrefix="1" applyFont="1" applyBorder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923"/>
  <sheetViews>
    <sheetView tabSelected="1" topLeftCell="A896" zoomScaleNormal="100" workbookViewId="0">
      <selection activeCell="B913" sqref="B913"/>
    </sheetView>
  </sheetViews>
  <sheetFormatPr defaultRowHeight="15" x14ac:dyDescent="0.25"/>
  <cols>
    <col min="1" max="1" width="8.140625" customWidth="1"/>
    <col min="2" max="2" width="59" customWidth="1"/>
    <col min="3" max="3" width="12" customWidth="1"/>
    <col min="4" max="4" width="12" style="37" bestFit="1" customWidth="1"/>
    <col min="5" max="5" width="12.140625" customWidth="1"/>
    <col min="6" max="6" width="16" customWidth="1"/>
    <col min="8" max="8" width="10.5703125" bestFit="1" customWidth="1"/>
  </cols>
  <sheetData>
    <row r="1" spans="1:6" x14ac:dyDescent="0.25">
      <c r="A1" s="55" t="s">
        <v>524</v>
      </c>
      <c r="B1" s="56"/>
      <c r="C1" s="57"/>
      <c r="D1" s="57"/>
      <c r="E1" s="57"/>
      <c r="F1" s="58"/>
    </row>
    <row r="2" spans="1:6" ht="30" customHeight="1" x14ac:dyDescent="0.25">
      <c r="A2" s="55" t="s">
        <v>525</v>
      </c>
      <c r="B2" s="56"/>
      <c r="C2" s="57"/>
      <c r="D2" s="57"/>
      <c r="E2" s="57"/>
      <c r="F2" s="58"/>
    </row>
    <row r="3" spans="1:6" ht="15" customHeight="1" x14ac:dyDescent="0.25">
      <c r="A3" s="40"/>
      <c r="B3" s="41"/>
      <c r="C3" s="27"/>
      <c r="D3" s="27"/>
      <c r="E3" s="27"/>
      <c r="F3" s="28"/>
    </row>
    <row r="4" spans="1:6" s="42" customFormat="1" ht="20.100000000000001" customHeight="1" x14ac:dyDescent="0.25">
      <c r="A4" s="52" t="s">
        <v>523</v>
      </c>
      <c r="B4" s="53"/>
      <c r="C4" s="53"/>
      <c r="D4" s="53"/>
      <c r="E4" s="53"/>
      <c r="F4" s="54"/>
    </row>
    <row r="5" spans="1:6" ht="15" customHeight="1" x14ac:dyDescent="0.25">
      <c r="A5" s="40"/>
      <c r="B5" s="41"/>
      <c r="C5" s="27"/>
      <c r="D5" s="27"/>
      <c r="E5" s="27"/>
      <c r="F5" s="28"/>
    </row>
    <row r="6" spans="1:6" ht="15" customHeight="1" x14ac:dyDescent="0.25">
      <c r="A6" s="59" t="s">
        <v>344</v>
      </c>
      <c r="B6" s="59" t="s">
        <v>345</v>
      </c>
      <c r="C6" s="59" t="s">
        <v>346</v>
      </c>
      <c r="D6" s="60" t="s">
        <v>347</v>
      </c>
      <c r="E6" s="59" t="s">
        <v>348</v>
      </c>
      <c r="F6" s="61" t="s">
        <v>349</v>
      </c>
    </row>
    <row r="7" spans="1:6" ht="22.5" customHeight="1" x14ac:dyDescent="0.25">
      <c r="A7" s="59"/>
      <c r="B7" s="59"/>
      <c r="C7" s="59"/>
      <c r="D7" s="60"/>
      <c r="E7" s="59"/>
      <c r="F7" s="61"/>
    </row>
    <row r="8" spans="1:6" x14ac:dyDescent="0.25">
      <c r="A8" s="4">
        <v>1</v>
      </c>
      <c r="B8" s="4">
        <v>2</v>
      </c>
      <c r="C8" s="4">
        <v>3</v>
      </c>
      <c r="D8" s="30">
        <v>4</v>
      </c>
      <c r="E8" s="4">
        <v>5</v>
      </c>
      <c r="F8" s="5">
        <v>6</v>
      </c>
    </row>
    <row r="9" spans="1:6" x14ac:dyDescent="0.25">
      <c r="A9" s="2"/>
      <c r="B9" s="46" t="s">
        <v>350</v>
      </c>
      <c r="C9" s="47"/>
      <c r="D9" s="48"/>
      <c r="E9" s="7"/>
      <c r="F9" s="8"/>
    </row>
    <row r="10" spans="1:6" ht="30" x14ac:dyDescent="0.25">
      <c r="A10" s="2">
        <v>1</v>
      </c>
      <c r="B10" s="1" t="s">
        <v>482</v>
      </c>
      <c r="C10" s="9" t="s">
        <v>0</v>
      </c>
      <c r="D10" s="32">
        <v>10300</v>
      </c>
      <c r="E10" s="7"/>
      <c r="F10" s="8">
        <f>ROUND(D10*E10,2)</f>
        <v>0</v>
      </c>
    </row>
    <row r="11" spans="1:6" ht="30" x14ac:dyDescent="0.25">
      <c r="A11" s="2">
        <v>2</v>
      </c>
      <c r="B11" s="1" t="s">
        <v>483</v>
      </c>
      <c r="C11" s="3" t="s">
        <v>0</v>
      </c>
      <c r="D11" s="32">
        <v>550</v>
      </c>
      <c r="E11" s="7"/>
      <c r="F11" s="8">
        <f>ROUND(D11*E11,2)</f>
        <v>0</v>
      </c>
    </row>
    <row r="12" spans="1:6" ht="30" x14ac:dyDescent="0.25">
      <c r="A12" s="2">
        <v>3</v>
      </c>
      <c r="B12" s="1" t="s">
        <v>484</v>
      </c>
      <c r="C12" s="3" t="s">
        <v>0</v>
      </c>
      <c r="D12" s="32">
        <v>6450</v>
      </c>
      <c r="E12" s="7"/>
      <c r="F12" s="8">
        <f>ROUND(D12*E12,2)</f>
        <v>0</v>
      </c>
    </row>
    <row r="13" spans="1:6" ht="30" x14ac:dyDescent="0.25">
      <c r="A13" s="2">
        <v>4</v>
      </c>
      <c r="B13" s="38" t="s">
        <v>485</v>
      </c>
      <c r="C13" s="3" t="s">
        <v>0</v>
      </c>
      <c r="D13" s="32">
        <v>230</v>
      </c>
      <c r="E13" s="7"/>
      <c r="F13" s="8">
        <f>ROUND(D13*E13,2)</f>
        <v>0</v>
      </c>
    </row>
    <row r="14" spans="1:6" ht="30" x14ac:dyDescent="0.25">
      <c r="A14" s="2">
        <v>5</v>
      </c>
      <c r="B14" s="1" t="s">
        <v>351</v>
      </c>
      <c r="C14" s="3" t="s">
        <v>0</v>
      </c>
      <c r="D14" s="32">
        <v>260</v>
      </c>
      <c r="E14" s="7"/>
      <c r="F14" s="8">
        <f t="shared" ref="F14:F22" si="0">ROUND(D14*E14,2)</f>
        <v>0</v>
      </c>
    </row>
    <row r="15" spans="1:6" ht="30" x14ac:dyDescent="0.25">
      <c r="A15" s="2">
        <v>6</v>
      </c>
      <c r="B15" s="1" t="s">
        <v>486</v>
      </c>
      <c r="C15" s="3" t="s">
        <v>0</v>
      </c>
      <c r="D15" s="32">
        <v>1300</v>
      </c>
      <c r="E15" s="7"/>
      <c r="F15" s="8">
        <f t="shared" si="0"/>
        <v>0</v>
      </c>
    </row>
    <row r="16" spans="1:6" ht="30" x14ac:dyDescent="0.25">
      <c r="A16" s="2">
        <v>7</v>
      </c>
      <c r="B16" s="1" t="s">
        <v>487</v>
      </c>
      <c r="C16" s="3" t="s">
        <v>0</v>
      </c>
      <c r="D16" s="32">
        <v>1400</v>
      </c>
      <c r="E16" s="7"/>
      <c r="F16" s="8">
        <f t="shared" si="0"/>
        <v>0</v>
      </c>
    </row>
    <row r="17" spans="1:6" ht="30" x14ac:dyDescent="0.25">
      <c r="A17" s="2">
        <v>8</v>
      </c>
      <c r="B17" s="1" t="s">
        <v>1</v>
      </c>
      <c r="C17" s="3" t="s">
        <v>0</v>
      </c>
      <c r="D17" s="32">
        <v>1340</v>
      </c>
      <c r="E17" s="7"/>
      <c r="F17" s="8">
        <f t="shared" si="0"/>
        <v>0</v>
      </c>
    </row>
    <row r="18" spans="1:6" x14ac:dyDescent="0.25">
      <c r="A18" s="2">
        <v>9</v>
      </c>
      <c r="B18" s="1" t="s">
        <v>2</v>
      </c>
      <c r="C18" s="3" t="s">
        <v>0</v>
      </c>
      <c r="D18" s="32">
        <v>990</v>
      </c>
      <c r="E18" s="7"/>
      <c r="F18" s="8">
        <f t="shared" si="0"/>
        <v>0</v>
      </c>
    </row>
    <row r="19" spans="1:6" ht="30" x14ac:dyDescent="0.25">
      <c r="A19" s="2">
        <v>10</v>
      </c>
      <c r="B19" s="1" t="s">
        <v>3</v>
      </c>
      <c r="C19" s="3" t="s">
        <v>0</v>
      </c>
      <c r="D19" s="32">
        <v>240</v>
      </c>
      <c r="E19" s="7"/>
      <c r="F19" s="8">
        <f t="shared" si="0"/>
        <v>0</v>
      </c>
    </row>
    <row r="20" spans="1:6" x14ac:dyDescent="0.25">
      <c r="A20" s="2">
        <v>11</v>
      </c>
      <c r="B20" s="1" t="s">
        <v>5</v>
      </c>
      <c r="C20" s="3" t="s">
        <v>0</v>
      </c>
      <c r="D20" s="32">
        <v>518</v>
      </c>
      <c r="E20" s="7"/>
      <c r="F20" s="8">
        <f t="shared" si="0"/>
        <v>0</v>
      </c>
    </row>
    <row r="21" spans="1:6" ht="30" x14ac:dyDescent="0.25">
      <c r="A21" s="2">
        <v>12</v>
      </c>
      <c r="B21" s="1" t="s">
        <v>7</v>
      </c>
      <c r="C21" s="3" t="s">
        <v>0</v>
      </c>
      <c r="D21" s="32">
        <v>850</v>
      </c>
      <c r="E21" s="7"/>
      <c r="F21" s="8">
        <f t="shared" si="0"/>
        <v>0</v>
      </c>
    </row>
    <row r="22" spans="1:6" ht="30" x14ac:dyDescent="0.25">
      <c r="A22" s="2">
        <v>13</v>
      </c>
      <c r="B22" s="1" t="s">
        <v>454</v>
      </c>
      <c r="C22" s="3" t="s">
        <v>8</v>
      </c>
      <c r="D22" s="32">
        <v>3600</v>
      </c>
      <c r="E22" s="7"/>
      <c r="F22" s="8">
        <f t="shared" si="0"/>
        <v>0</v>
      </c>
    </row>
    <row r="23" spans="1:6" x14ac:dyDescent="0.25">
      <c r="A23" s="2"/>
      <c r="B23" s="46" t="s">
        <v>352</v>
      </c>
      <c r="C23" s="47"/>
      <c r="D23" s="48"/>
      <c r="E23" s="7"/>
      <c r="F23" s="11">
        <f>SUM(F10:F22)</f>
        <v>0</v>
      </c>
    </row>
    <row r="24" spans="1:6" x14ac:dyDescent="0.25">
      <c r="A24" s="2"/>
      <c r="B24" s="46" t="s">
        <v>353</v>
      </c>
      <c r="C24" s="47"/>
      <c r="D24" s="48"/>
      <c r="E24" s="7"/>
      <c r="F24" s="8"/>
    </row>
    <row r="25" spans="1:6" ht="30" x14ac:dyDescent="0.25">
      <c r="A25" s="2">
        <v>1</v>
      </c>
      <c r="B25" s="1" t="s">
        <v>488</v>
      </c>
      <c r="C25" s="3" t="s">
        <v>8</v>
      </c>
      <c r="D25" s="32">
        <v>292</v>
      </c>
      <c r="E25" s="10"/>
      <c r="F25" s="8">
        <f t="shared" ref="F25:F31" si="1">ROUND(D25*E25,2)</f>
        <v>0</v>
      </c>
    </row>
    <row r="26" spans="1:6" ht="30" x14ac:dyDescent="0.25">
      <c r="A26" s="2">
        <v>2</v>
      </c>
      <c r="B26" s="1" t="s">
        <v>343</v>
      </c>
      <c r="C26" s="3" t="s">
        <v>8</v>
      </c>
      <c r="D26" s="32">
        <v>170</v>
      </c>
      <c r="E26" s="10"/>
      <c r="F26" s="8">
        <f t="shared" si="1"/>
        <v>0</v>
      </c>
    </row>
    <row r="27" spans="1:6" ht="30" x14ac:dyDescent="0.25">
      <c r="A27" s="2">
        <v>3</v>
      </c>
      <c r="B27" s="1" t="s">
        <v>458</v>
      </c>
      <c r="C27" s="3" t="s">
        <v>8</v>
      </c>
      <c r="D27" s="32">
        <v>28</v>
      </c>
      <c r="E27" s="7"/>
      <c r="F27" s="8">
        <f t="shared" si="1"/>
        <v>0</v>
      </c>
    </row>
    <row r="28" spans="1:6" ht="30" x14ac:dyDescent="0.25">
      <c r="A28" s="2">
        <v>4</v>
      </c>
      <c r="B28" s="1" t="s">
        <v>489</v>
      </c>
      <c r="C28" s="3" t="s">
        <v>8</v>
      </c>
      <c r="D28" s="32">
        <v>4</v>
      </c>
      <c r="E28" s="7"/>
      <c r="F28" s="8">
        <f t="shared" si="1"/>
        <v>0</v>
      </c>
    </row>
    <row r="29" spans="1:6" ht="30" x14ac:dyDescent="0.25">
      <c r="A29" s="2">
        <v>5</v>
      </c>
      <c r="B29" s="1" t="s">
        <v>459</v>
      </c>
      <c r="C29" s="3" t="s">
        <v>8</v>
      </c>
      <c r="D29" s="32">
        <v>4</v>
      </c>
      <c r="E29" s="7"/>
      <c r="F29" s="8">
        <f t="shared" si="1"/>
        <v>0</v>
      </c>
    </row>
    <row r="30" spans="1:6" ht="30" x14ac:dyDescent="0.25">
      <c r="A30" s="2">
        <v>6</v>
      </c>
      <c r="B30" s="1" t="s">
        <v>460</v>
      </c>
      <c r="C30" s="3" t="s">
        <v>8</v>
      </c>
      <c r="D30" s="32">
        <v>4</v>
      </c>
      <c r="E30" s="7"/>
      <c r="F30" s="8">
        <f t="shared" si="1"/>
        <v>0</v>
      </c>
    </row>
    <row r="31" spans="1:6" ht="30" x14ac:dyDescent="0.25">
      <c r="A31" s="2">
        <v>7</v>
      </c>
      <c r="B31" s="1" t="s">
        <v>461</v>
      </c>
      <c r="C31" s="3" t="s">
        <v>8</v>
      </c>
      <c r="D31" s="32">
        <v>4</v>
      </c>
      <c r="E31" s="7"/>
      <c r="F31" s="8">
        <f t="shared" si="1"/>
        <v>0</v>
      </c>
    </row>
    <row r="32" spans="1:6" ht="30" x14ac:dyDescent="0.25">
      <c r="A32" s="2">
        <v>8</v>
      </c>
      <c r="B32" s="1" t="s">
        <v>455</v>
      </c>
      <c r="C32" s="3" t="s">
        <v>8</v>
      </c>
      <c r="D32" s="32">
        <v>396</v>
      </c>
      <c r="E32" s="7"/>
      <c r="F32" s="8">
        <f>ROUND(D32*E32,2)</f>
        <v>0</v>
      </c>
    </row>
    <row r="33" spans="1:6" ht="30" x14ac:dyDescent="0.25">
      <c r="A33" s="2">
        <v>9</v>
      </c>
      <c r="B33" s="1" t="s">
        <v>462</v>
      </c>
      <c r="C33" s="3" t="s">
        <v>0</v>
      </c>
      <c r="D33" s="32">
        <v>400</v>
      </c>
      <c r="E33" s="7"/>
      <c r="F33" s="8">
        <f>ROUND(D33*E33,2)</f>
        <v>0</v>
      </c>
    </row>
    <row r="34" spans="1:6" ht="30" x14ac:dyDescent="0.25">
      <c r="A34" s="2">
        <v>10</v>
      </c>
      <c r="B34" s="38" t="s">
        <v>463</v>
      </c>
      <c r="C34" s="3" t="s">
        <v>8</v>
      </c>
      <c r="D34" s="32">
        <v>400</v>
      </c>
      <c r="E34" s="7"/>
      <c r="F34" s="8">
        <f>ROUND(D34*E34,2)</f>
        <v>0</v>
      </c>
    </row>
    <row r="35" spans="1:6" x14ac:dyDescent="0.25">
      <c r="A35" s="2"/>
      <c r="B35" s="46" t="s">
        <v>354</v>
      </c>
      <c r="C35" s="47"/>
      <c r="D35" s="48"/>
      <c r="E35" s="7"/>
      <c r="F35" s="11">
        <f>SUM(F25:F34)</f>
        <v>0</v>
      </c>
    </row>
    <row r="36" spans="1:6" x14ac:dyDescent="0.25">
      <c r="A36" s="2"/>
      <c r="B36" s="46" t="s">
        <v>355</v>
      </c>
      <c r="C36" s="47"/>
      <c r="D36" s="48"/>
      <c r="E36" s="7"/>
      <c r="F36" s="8"/>
    </row>
    <row r="37" spans="1:6" ht="30" x14ac:dyDescent="0.25">
      <c r="A37" s="2">
        <v>1</v>
      </c>
      <c r="B37" s="1" t="s">
        <v>490</v>
      </c>
      <c r="C37" s="3" t="s">
        <v>9</v>
      </c>
      <c r="D37" s="31">
        <v>14</v>
      </c>
      <c r="E37" s="7"/>
      <c r="F37" s="8">
        <f>ROUND(D37*E37,2)</f>
        <v>0</v>
      </c>
    </row>
    <row r="38" spans="1:6" ht="30" x14ac:dyDescent="0.25">
      <c r="A38" s="2">
        <v>2</v>
      </c>
      <c r="B38" s="1" t="s">
        <v>491</v>
      </c>
      <c r="C38" s="3" t="s">
        <v>9</v>
      </c>
      <c r="D38" s="31">
        <v>13</v>
      </c>
      <c r="E38" s="7"/>
      <c r="F38" s="8">
        <f t="shared" ref="F38:F64" si="2">ROUND(D38*E38,2)</f>
        <v>0</v>
      </c>
    </row>
    <row r="39" spans="1:6" ht="30" x14ac:dyDescent="0.25">
      <c r="A39" s="2">
        <v>3</v>
      </c>
      <c r="B39" s="1" t="s">
        <v>492</v>
      </c>
      <c r="C39" s="3" t="s">
        <v>9</v>
      </c>
      <c r="D39" s="31">
        <v>10</v>
      </c>
      <c r="E39" s="7"/>
      <c r="F39" s="8">
        <f>ROUND(D39*E39,2)</f>
        <v>0</v>
      </c>
    </row>
    <row r="40" spans="1:6" ht="30" x14ac:dyDescent="0.25">
      <c r="A40" s="2">
        <v>4</v>
      </c>
      <c r="B40" s="1" t="s">
        <v>493</v>
      </c>
      <c r="C40" s="3" t="s">
        <v>9</v>
      </c>
      <c r="D40" s="31">
        <v>37</v>
      </c>
      <c r="E40" s="7"/>
      <c r="F40" s="8">
        <f t="shared" si="2"/>
        <v>0</v>
      </c>
    </row>
    <row r="41" spans="1:6" ht="30" x14ac:dyDescent="0.25">
      <c r="A41" s="2">
        <v>5</v>
      </c>
      <c r="B41" s="1" t="s">
        <v>494</v>
      </c>
      <c r="C41" s="3" t="s">
        <v>9</v>
      </c>
      <c r="D41" s="31">
        <v>38</v>
      </c>
      <c r="E41" s="7"/>
      <c r="F41" s="8">
        <f t="shared" si="2"/>
        <v>0</v>
      </c>
    </row>
    <row r="42" spans="1:6" ht="30" x14ac:dyDescent="0.25">
      <c r="A42" s="2">
        <v>6</v>
      </c>
      <c r="B42" s="1" t="s">
        <v>356</v>
      </c>
      <c r="C42" s="3" t="s">
        <v>9</v>
      </c>
      <c r="D42" s="31">
        <v>6</v>
      </c>
      <c r="E42" s="7"/>
      <c r="F42" s="8">
        <f t="shared" si="2"/>
        <v>0</v>
      </c>
    </row>
    <row r="43" spans="1:6" ht="30" x14ac:dyDescent="0.25">
      <c r="A43" s="2">
        <v>7</v>
      </c>
      <c r="B43" s="1" t="s">
        <v>495</v>
      </c>
      <c r="C43" s="3" t="s">
        <v>9</v>
      </c>
      <c r="D43" s="31">
        <v>6</v>
      </c>
      <c r="E43" s="7"/>
      <c r="F43" s="8">
        <f t="shared" si="2"/>
        <v>0</v>
      </c>
    </row>
    <row r="44" spans="1:6" ht="30" x14ac:dyDescent="0.25">
      <c r="A44" s="2">
        <v>8</v>
      </c>
      <c r="B44" s="1" t="s">
        <v>496</v>
      </c>
      <c r="C44" s="3" t="s">
        <v>9</v>
      </c>
      <c r="D44" s="31">
        <v>7</v>
      </c>
      <c r="E44" s="7"/>
      <c r="F44" s="8">
        <f t="shared" si="2"/>
        <v>0</v>
      </c>
    </row>
    <row r="45" spans="1:6" ht="30" x14ac:dyDescent="0.25">
      <c r="A45" s="2">
        <v>9</v>
      </c>
      <c r="B45" s="1" t="s">
        <v>497</v>
      </c>
      <c r="C45" s="3" t="s">
        <v>9</v>
      </c>
      <c r="D45" s="31">
        <v>17</v>
      </c>
      <c r="E45" s="7"/>
      <c r="F45" s="8">
        <f t="shared" si="2"/>
        <v>0</v>
      </c>
    </row>
    <row r="46" spans="1:6" ht="30" x14ac:dyDescent="0.25">
      <c r="A46" s="2">
        <v>10</v>
      </c>
      <c r="B46" s="1" t="s">
        <v>498</v>
      </c>
      <c r="C46" s="3" t="s">
        <v>9</v>
      </c>
      <c r="D46" s="31">
        <v>8</v>
      </c>
      <c r="E46" s="7"/>
      <c r="F46" s="8">
        <f t="shared" si="2"/>
        <v>0</v>
      </c>
    </row>
    <row r="47" spans="1:6" ht="30" x14ac:dyDescent="0.25">
      <c r="A47" s="2">
        <v>11</v>
      </c>
      <c r="B47" s="1" t="s">
        <v>499</v>
      </c>
      <c r="C47" s="3" t="s">
        <v>9</v>
      </c>
      <c r="D47" s="31">
        <v>6</v>
      </c>
      <c r="E47" s="7"/>
      <c r="F47" s="8">
        <f t="shared" si="2"/>
        <v>0</v>
      </c>
    </row>
    <row r="48" spans="1:6" x14ac:dyDescent="0.25">
      <c r="A48" s="2">
        <v>12</v>
      </c>
      <c r="B48" s="1" t="s">
        <v>357</v>
      </c>
      <c r="C48" s="3" t="s">
        <v>9</v>
      </c>
      <c r="D48" s="31">
        <v>1</v>
      </c>
      <c r="E48" s="7"/>
      <c r="F48" s="8">
        <f t="shared" si="2"/>
        <v>0</v>
      </c>
    </row>
    <row r="49" spans="1:6" ht="30" x14ac:dyDescent="0.25">
      <c r="A49" s="2">
        <v>13</v>
      </c>
      <c r="B49" s="1" t="s">
        <v>500</v>
      </c>
      <c r="C49" s="3" t="s">
        <v>9</v>
      </c>
      <c r="D49" s="31">
        <v>98</v>
      </c>
      <c r="E49" s="7"/>
      <c r="F49" s="8">
        <f t="shared" si="2"/>
        <v>0</v>
      </c>
    </row>
    <row r="50" spans="1:6" x14ac:dyDescent="0.25">
      <c r="A50" s="2">
        <v>14</v>
      </c>
      <c r="B50" s="1" t="s">
        <v>10</v>
      </c>
      <c r="C50" s="3" t="s">
        <v>9</v>
      </c>
      <c r="D50" s="31">
        <v>2</v>
      </c>
      <c r="E50" s="7"/>
      <c r="F50" s="8">
        <f t="shared" si="2"/>
        <v>0</v>
      </c>
    </row>
    <row r="51" spans="1:6" x14ac:dyDescent="0.25">
      <c r="A51" s="2">
        <v>15</v>
      </c>
      <c r="B51" s="1" t="s">
        <v>11</v>
      </c>
      <c r="C51" s="3" t="s">
        <v>9</v>
      </c>
      <c r="D51" s="31">
        <v>45</v>
      </c>
      <c r="E51" s="7"/>
      <c r="F51" s="8">
        <f t="shared" si="2"/>
        <v>0</v>
      </c>
    </row>
    <row r="52" spans="1:6" ht="30" x14ac:dyDescent="0.25">
      <c r="A52" s="2">
        <v>16</v>
      </c>
      <c r="B52" s="1" t="s">
        <v>501</v>
      </c>
      <c r="C52" s="3" t="s">
        <v>9</v>
      </c>
      <c r="D52" s="31">
        <v>54</v>
      </c>
      <c r="E52" s="7"/>
      <c r="F52" s="8">
        <f t="shared" si="2"/>
        <v>0</v>
      </c>
    </row>
    <row r="53" spans="1:6" ht="30" x14ac:dyDescent="0.25">
      <c r="A53" s="2">
        <v>17</v>
      </c>
      <c r="B53" s="1" t="s">
        <v>502</v>
      </c>
      <c r="C53" s="3" t="s">
        <v>9</v>
      </c>
      <c r="D53" s="31">
        <v>9</v>
      </c>
      <c r="E53" s="7"/>
      <c r="F53" s="8">
        <f t="shared" si="2"/>
        <v>0</v>
      </c>
    </row>
    <row r="54" spans="1:6" ht="30" x14ac:dyDescent="0.25">
      <c r="A54" s="2">
        <v>18</v>
      </c>
      <c r="B54" s="1" t="s">
        <v>12</v>
      </c>
      <c r="C54" s="3" t="s">
        <v>9</v>
      </c>
      <c r="D54" s="31">
        <v>19</v>
      </c>
      <c r="E54" s="7"/>
      <c r="F54" s="8">
        <f t="shared" si="2"/>
        <v>0</v>
      </c>
    </row>
    <row r="55" spans="1:6" ht="30" x14ac:dyDescent="0.25">
      <c r="A55" s="2">
        <v>19</v>
      </c>
      <c r="B55" s="1" t="s">
        <v>13</v>
      </c>
      <c r="C55" s="3" t="s">
        <v>9</v>
      </c>
      <c r="D55" s="31">
        <v>10</v>
      </c>
      <c r="E55" s="7"/>
      <c r="F55" s="8">
        <f t="shared" si="2"/>
        <v>0</v>
      </c>
    </row>
    <row r="56" spans="1:6" ht="30" x14ac:dyDescent="0.25">
      <c r="A56" s="2">
        <v>20</v>
      </c>
      <c r="B56" s="1" t="s">
        <v>14</v>
      </c>
      <c r="C56" s="3" t="s">
        <v>9</v>
      </c>
      <c r="D56" s="31">
        <v>151</v>
      </c>
      <c r="E56" s="7"/>
      <c r="F56" s="8">
        <f t="shared" si="2"/>
        <v>0</v>
      </c>
    </row>
    <row r="57" spans="1:6" ht="30" x14ac:dyDescent="0.25">
      <c r="A57" s="2">
        <v>21</v>
      </c>
      <c r="B57" s="1" t="s">
        <v>15</v>
      </c>
      <c r="C57" s="3" t="s">
        <v>9</v>
      </c>
      <c r="D57" s="31">
        <v>1</v>
      </c>
      <c r="E57" s="7"/>
      <c r="F57" s="8">
        <f t="shared" si="2"/>
        <v>0</v>
      </c>
    </row>
    <row r="58" spans="1:6" ht="30" x14ac:dyDescent="0.25">
      <c r="A58" s="2">
        <v>22</v>
      </c>
      <c r="B58" s="1" t="s">
        <v>16</v>
      </c>
      <c r="C58" s="3" t="s">
        <v>9</v>
      </c>
      <c r="D58" s="31">
        <v>1</v>
      </c>
      <c r="E58" s="7"/>
      <c r="F58" s="8">
        <f t="shared" si="2"/>
        <v>0</v>
      </c>
    </row>
    <row r="59" spans="1:6" ht="30" x14ac:dyDescent="0.25">
      <c r="A59" s="2">
        <v>23</v>
      </c>
      <c r="B59" s="1" t="s">
        <v>17</v>
      </c>
      <c r="C59" s="3" t="s">
        <v>9</v>
      </c>
      <c r="D59" s="31">
        <v>1</v>
      </c>
      <c r="E59" s="7"/>
      <c r="F59" s="8">
        <f t="shared" si="2"/>
        <v>0</v>
      </c>
    </row>
    <row r="60" spans="1:6" ht="30" x14ac:dyDescent="0.25">
      <c r="A60" s="2">
        <v>24</v>
      </c>
      <c r="B60" s="1" t="s">
        <v>18</v>
      </c>
      <c r="C60" s="3" t="s">
        <v>9</v>
      </c>
      <c r="D60" s="31">
        <v>1</v>
      </c>
      <c r="E60" s="7"/>
      <c r="F60" s="8">
        <f t="shared" si="2"/>
        <v>0</v>
      </c>
    </row>
    <row r="61" spans="1:6" ht="30" x14ac:dyDescent="0.25">
      <c r="A61" s="2">
        <v>25</v>
      </c>
      <c r="B61" s="1" t="s">
        <v>19</v>
      </c>
      <c r="C61" s="3" t="s">
        <v>9</v>
      </c>
      <c r="D61" s="31">
        <v>1</v>
      </c>
      <c r="E61" s="7"/>
      <c r="F61" s="8">
        <f t="shared" si="2"/>
        <v>0</v>
      </c>
    </row>
    <row r="62" spans="1:6" ht="30" x14ac:dyDescent="0.25">
      <c r="A62" s="2">
        <v>26</v>
      </c>
      <c r="B62" s="1" t="s">
        <v>20</v>
      </c>
      <c r="C62" s="3" t="s">
        <v>9</v>
      </c>
      <c r="D62" s="31">
        <v>9</v>
      </c>
      <c r="E62" s="7"/>
      <c r="F62" s="8">
        <f t="shared" si="2"/>
        <v>0</v>
      </c>
    </row>
    <row r="63" spans="1:6" ht="30" x14ac:dyDescent="0.25">
      <c r="A63" s="2">
        <v>27</v>
      </c>
      <c r="B63" s="1" t="s">
        <v>21</v>
      </c>
      <c r="C63" s="3" t="s">
        <v>9</v>
      </c>
      <c r="D63" s="31">
        <v>7</v>
      </c>
      <c r="E63" s="7"/>
      <c r="F63" s="8">
        <f t="shared" si="2"/>
        <v>0</v>
      </c>
    </row>
    <row r="64" spans="1:6" x14ac:dyDescent="0.25">
      <c r="A64" s="2">
        <v>28</v>
      </c>
      <c r="B64" s="1" t="s">
        <v>331</v>
      </c>
      <c r="C64" s="3" t="s">
        <v>0</v>
      </c>
      <c r="D64" s="31">
        <v>150</v>
      </c>
      <c r="E64" s="7"/>
      <c r="F64" s="8">
        <f t="shared" si="2"/>
        <v>0</v>
      </c>
    </row>
    <row r="65" spans="1:6" x14ac:dyDescent="0.25">
      <c r="A65" s="2"/>
      <c r="B65" s="46" t="s">
        <v>358</v>
      </c>
      <c r="C65" s="47"/>
      <c r="D65" s="48"/>
      <c r="E65" s="7"/>
      <c r="F65" s="11">
        <f>SUM(F37:F64)</f>
        <v>0</v>
      </c>
    </row>
    <row r="66" spans="1:6" x14ac:dyDescent="0.25">
      <c r="A66" s="2"/>
      <c r="B66" s="46" t="s">
        <v>359</v>
      </c>
      <c r="C66" s="47"/>
      <c r="D66" s="48"/>
      <c r="E66" s="7"/>
      <c r="F66" s="8"/>
    </row>
    <row r="67" spans="1:6" ht="30" x14ac:dyDescent="0.25">
      <c r="A67" s="2">
        <v>1</v>
      </c>
      <c r="B67" s="1" t="s">
        <v>22</v>
      </c>
      <c r="C67" s="3" t="s">
        <v>6</v>
      </c>
      <c r="D67" s="31">
        <v>5040</v>
      </c>
      <c r="E67" s="12"/>
      <c r="F67" s="8">
        <f t="shared" ref="F67:F72" si="3">ROUND(D67*E67,2)</f>
        <v>0</v>
      </c>
    </row>
    <row r="68" spans="1:6" x14ac:dyDescent="0.25">
      <c r="A68" s="2">
        <v>2</v>
      </c>
      <c r="B68" s="1" t="s">
        <v>23</v>
      </c>
      <c r="C68" s="3" t="s">
        <v>6</v>
      </c>
      <c r="D68" s="31">
        <v>18</v>
      </c>
      <c r="E68" s="13"/>
      <c r="F68" s="8">
        <f t="shared" si="3"/>
        <v>0</v>
      </c>
    </row>
    <row r="69" spans="1:6" x14ac:dyDescent="0.25">
      <c r="A69" s="2">
        <v>3</v>
      </c>
      <c r="B69" s="1" t="s">
        <v>24</v>
      </c>
      <c r="C69" s="3" t="s">
        <v>9</v>
      </c>
      <c r="D69" s="31">
        <v>2</v>
      </c>
      <c r="E69" s="13"/>
      <c r="F69" s="8">
        <f t="shared" si="3"/>
        <v>0</v>
      </c>
    </row>
    <row r="70" spans="1:6" ht="30" x14ac:dyDescent="0.25">
      <c r="A70" s="2">
        <v>4</v>
      </c>
      <c r="B70" s="1" t="s">
        <v>332</v>
      </c>
      <c r="C70" s="3" t="s">
        <v>6</v>
      </c>
      <c r="D70" s="31">
        <v>18500</v>
      </c>
      <c r="E70" s="13"/>
      <c r="F70" s="8">
        <f t="shared" si="3"/>
        <v>0</v>
      </c>
    </row>
    <row r="71" spans="1:6" x14ac:dyDescent="0.25">
      <c r="A71" s="2">
        <v>5</v>
      </c>
      <c r="B71" s="1" t="s">
        <v>333</v>
      </c>
      <c r="C71" s="3" t="s">
        <v>9</v>
      </c>
      <c r="D71" s="31">
        <v>2</v>
      </c>
      <c r="E71" s="13"/>
      <c r="F71" s="8">
        <f t="shared" si="3"/>
        <v>0</v>
      </c>
    </row>
    <row r="72" spans="1:6" ht="45" x14ac:dyDescent="0.25">
      <c r="A72" s="2">
        <v>6</v>
      </c>
      <c r="B72" s="1" t="s">
        <v>457</v>
      </c>
      <c r="C72" s="3" t="s">
        <v>0</v>
      </c>
      <c r="D72" s="31">
        <v>150</v>
      </c>
      <c r="E72" s="13"/>
      <c r="F72" s="8">
        <f t="shared" si="3"/>
        <v>0</v>
      </c>
    </row>
    <row r="73" spans="1:6" x14ac:dyDescent="0.25">
      <c r="A73" s="2"/>
      <c r="B73" s="46" t="s">
        <v>360</v>
      </c>
      <c r="C73" s="47"/>
      <c r="D73" s="48"/>
      <c r="E73" s="7"/>
      <c r="F73" s="11">
        <f>SUM(F67:F72)</f>
        <v>0</v>
      </c>
    </row>
    <row r="74" spans="1:6" x14ac:dyDescent="0.25">
      <c r="A74" s="14"/>
      <c r="B74" s="15" t="s">
        <v>361</v>
      </c>
      <c r="C74" s="14"/>
      <c r="D74" s="33"/>
      <c r="E74" s="16"/>
      <c r="F74" s="17">
        <f>F73+F65+F35+F23</f>
        <v>0</v>
      </c>
    </row>
    <row r="75" spans="1:6" x14ac:dyDescent="0.25">
      <c r="A75" s="2"/>
      <c r="B75" s="46" t="s">
        <v>362</v>
      </c>
      <c r="C75" s="47"/>
      <c r="D75" s="48"/>
      <c r="E75" s="7"/>
      <c r="F75" s="8"/>
    </row>
    <row r="76" spans="1:6" x14ac:dyDescent="0.25">
      <c r="A76" s="2">
        <v>1</v>
      </c>
      <c r="B76" s="1" t="s">
        <v>25</v>
      </c>
      <c r="C76" s="3" t="s">
        <v>0</v>
      </c>
      <c r="D76" s="31">
        <v>23380</v>
      </c>
      <c r="E76" s="13"/>
      <c r="F76" s="8">
        <f t="shared" ref="F76:F105" si="4">ROUND(D76*E76,2)</f>
        <v>0</v>
      </c>
    </row>
    <row r="77" spans="1:6" ht="30" x14ac:dyDescent="0.25">
      <c r="A77" s="2">
        <v>2</v>
      </c>
      <c r="B77" s="1" t="s">
        <v>363</v>
      </c>
      <c r="C77" s="3" t="s">
        <v>4</v>
      </c>
      <c r="D77" s="31">
        <v>10620</v>
      </c>
      <c r="E77" s="13"/>
      <c r="F77" s="8">
        <f t="shared" si="4"/>
        <v>0</v>
      </c>
    </row>
    <row r="78" spans="1:6" ht="30" x14ac:dyDescent="0.25">
      <c r="A78" s="2">
        <v>3</v>
      </c>
      <c r="B78" s="1" t="s">
        <v>26</v>
      </c>
      <c r="C78" s="3" t="s">
        <v>4</v>
      </c>
      <c r="D78" s="31">
        <v>5</v>
      </c>
      <c r="E78" s="13"/>
      <c r="F78" s="8">
        <f t="shared" si="4"/>
        <v>0</v>
      </c>
    </row>
    <row r="79" spans="1:6" x14ac:dyDescent="0.25">
      <c r="A79" s="2">
        <v>4</v>
      </c>
      <c r="B79" s="1" t="s">
        <v>27</v>
      </c>
      <c r="C79" s="3" t="s">
        <v>4</v>
      </c>
      <c r="D79" s="31">
        <v>10640</v>
      </c>
      <c r="E79" s="13"/>
      <c r="F79" s="8">
        <f t="shared" si="4"/>
        <v>0</v>
      </c>
    </row>
    <row r="80" spans="1:6" ht="30" x14ac:dyDescent="0.25">
      <c r="A80" s="2">
        <v>5</v>
      </c>
      <c r="B80" s="1" t="s">
        <v>28</v>
      </c>
      <c r="C80" s="3" t="s">
        <v>4</v>
      </c>
      <c r="D80" s="31">
        <v>3385</v>
      </c>
      <c r="E80" s="13"/>
      <c r="F80" s="8">
        <f t="shared" si="4"/>
        <v>0</v>
      </c>
    </row>
    <row r="81" spans="1:6" ht="30" x14ac:dyDescent="0.25">
      <c r="A81" s="2">
        <v>6</v>
      </c>
      <c r="B81" s="1" t="s">
        <v>29</v>
      </c>
      <c r="C81" s="3" t="s">
        <v>4</v>
      </c>
      <c r="D81" s="31">
        <v>1465</v>
      </c>
      <c r="E81" s="13"/>
      <c r="F81" s="8">
        <f t="shared" si="4"/>
        <v>0</v>
      </c>
    </row>
    <row r="82" spans="1:6" ht="30" x14ac:dyDescent="0.25">
      <c r="A82" s="2">
        <v>7</v>
      </c>
      <c r="B82" s="1" t="s">
        <v>30</v>
      </c>
      <c r="C82" s="3" t="s">
        <v>4</v>
      </c>
      <c r="D82" s="31">
        <v>1315</v>
      </c>
      <c r="E82" s="13"/>
      <c r="F82" s="8">
        <f t="shared" si="4"/>
        <v>0</v>
      </c>
    </row>
    <row r="83" spans="1:6" ht="30" x14ac:dyDescent="0.25">
      <c r="A83" s="2">
        <v>8</v>
      </c>
      <c r="B83" s="1" t="s">
        <v>364</v>
      </c>
      <c r="C83" s="3" t="s">
        <v>4</v>
      </c>
      <c r="D83" s="31">
        <v>230</v>
      </c>
      <c r="E83" s="13"/>
      <c r="F83" s="8">
        <f t="shared" si="4"/>
        <v>0</v>
      </c>
    </row>
    <row r="84" spans="1:6" ht="30" x14ac:dyDescent="0.25">
      <c r="A84" s="2">
        <v>9</v>
      </c>
      <c r="B84" s="1" t="s">
        <v>31</v>
      </c>
      <c r="C84" s="3" t="s">
        <v>0</v>
      </c>
      <c r="D84" s="31">
        <v>1485</v>
      </c>
      <c r="E84" s="13"/>
      <c r="F84" s="8">
        <f t="shared" si="4"/>
        <v>0</v>
      </c>
    </row>
    <row r="85" spans="1:6" ht="30" x14ac:dyDescent="0.25">
      <c r="A85" s="2">
        <v>10</v>
      </c>
      <c r="B85" s="1" t="s">
        <v>365</v>
      </c>
      <c r="C85" s="3" t="s">
        <v>0</v>
      </c>
      <c r="D85" s="31">
        <v>985</v>
      </c>
      <c r="E85" s="13"/>
      <c r="F85" s="8">
        <f t="shared" si="4"/>
        <v>0</v>
      </c>
    </row>
    <row r="86" spans="1:6" ht="30" x14ac:dyDescent="0.25">
      <c r="A86" s="2">
        <v>11</v>
      </c>
      <c r="B86" s="1" t="s">
        <v>32</v>
      </c>
      <c r="C86" s="3" t="s">
        <v>4</v>
      </c>
      <c r="D86" s="31">
        <v>100</v>
      </c>
      <c r="E86" s="13"/>
      <c r="F86" s="8">
        <f t="shared" si="4"/>
        <v>0</v>
      </c>
    </row>
    <row r="87" spans="1:6" ht="30" x14ac:dyDescent="0.25">
      <c r="A87" s="2">
        <v>12</v>
      </c>
      <c r="B87" s="1" t="s">
        <v>366</v>
      </c>
      <c r="C87" s="3" t="s">
        <v>33</v>
      </c>
      <c r="D87" s="31">
        <v>39.6</v>
      </c>
      <c r="E87" s="13"/>
      <c r="F87" s="8">
        <f t="shared" si="4"/>
        <v>0</v>
      </c>
    </row>
    <row r="88" spans="1:6" ht="30" x14ac:dyDescent="0.25">
      <c r="A88" s="2">
        <v>13</v>
      </c>
      <c r="B88" s="1" t="s">
        <v>367</v>
      </c>
      <c r="C88" s="3" t="s">
        <v>33</v>
      </c>
      <c r="D88" s="31">
        <v>12</v>
      </c>
      <c r="E88" s="13"/>
      <c r="F88" s="8">
        <f t="shared" si="4"/>
        <v>0</v>
      </c>
    </row>
    <row r="89" spans="1:6" ht="30" x14ac:dyDescent="0.25">
      <c r="A89" s="2">
        <v>14</v>
      </c>
      <c r="B89" s="1" t="s">
        <v>368</v>
      </c>
      <c r="C89" s="3" t="s">
        <v>33</v>
      </c>
      <c r="D89" s="31">
        <v>30</v>
      </c>
      <c r="E89" s="13"/>
      <c r="F89" s="8">
        <f t="shared" si="4"/>
        <v>0</v>
      </c>
    </row>
    <row r="90" spans="1:6" ht="30" x14ac:dyDescent="0.25">
      <c r="A90" s="2">
        <v>15</v>
      </c>
      <c r="B90" s="1" t="s">
        <v>34</v>
      </c>
      <c r="C90" s="3" t="s">
        <v>0</v>
      </c>
      <c r="D90" s="31">
        <v>440</v>
      </c>
      <c r="E90" s="13"/>
      <c r="F90" s="8">
        <f t="shared" si="4"/>
        <v>0</v>
      </c>
    </row>
    <row r="91" spans="1:6" ht="30" x14ac:dyDescent="0.25">
      <c r="A91" s="2">
        <v>16</v>
      </c>
      <c r="B91" s="1" t="s">
        <v>455</v>
      </c>
      <c r="C91" s="3" t="s">
        <v>8</v>
      </c>
      <c r="D91" s="31">
        <v>50</v>
      </c>
      <c r="E91" s="13"/>
      <c r="F91" s="8">
        <f t="shared" si="4"/>
        <v>0</v>
      </c>
    </row>
    <row r="92" spans="1:6" ht="30" x14ac:dyDescent="0.25">
      <c r="A92" s="2">
        <v>17</v>
      </c>
      <c r="B92" s="1" t="s">
        <v>35</v>
      </c>
      <c r="C92" s="3" t="s">
        <v>8</v>
      </c>
      <c r="D92" s="31">
        <v>15</v>
      </c>
      <c r="E92" s="13"/>
      <c r="F92" s="8">
        <f t="shared" si="4"/>
        <v>0</v>
      </c>
    </row>
    <row r="93" spans="1:6" x14ac:dyDescent="0.25">
      <c r="A93" s="2">
        <v>18</v>
      </c>
      <c r="B93" s="1" t="s">
        <v>369</v>
      </c>
      <c r="C93" s="3" t="s">
        <v>0</v>
      </c>
      <c r="D93" s="31">
        <v>11</v>
      </c>
      <c r="E93" s="13"/>
      <c r="F93" s="8">
        <f t="shared" si="4"/>
        <v>0</v>
      </c>
    </row>
    <row r="94" spans="1:6" ht="30" x14ac:dyDescent="0.25">
      <c r="A94" s="2">
        <v>19</v>
      </c>
      <c r="B94" s="1" t="s">
        <v>464</v>
      </c>
      <c r="C94" s="3" t="s">
        <v>0</v>
      </c>
      <c r="D94" s="31">
        <v>59</v>
      </c>
      <c r="E94" s="13"/>
      <c r="F94" s="8">
        <f t="shared" si="4"/>
        <v>0</v>
      </c>
    </row>
    <row r="95" spans="1:6" ht="45" x14ac:dyDescent="0.25">
      <c r="A95" s="2">
        <v>20</v>
      </c>
      <c r="B95" s="1" t="s">
        <v>526</v>
      </c>
      <c r="C95" s="3" t="s">
        <v>9</v>
      </c>
      <c r="D95" s="31">
        <v>14</v>
      </c>
      <c r="E95" s="13"/>
      <c r="F95" s="8">
        <f t="shared" si="4"/>
        <v>0</v>
      </c>
    </row>
    <row r="96" spans="1:6" ht="30" x14ac:dyDescent="0.25">
      <c r="A96" s="2">
        <v>21</v>
      </c>
      <c r="B96" s="1" t="s">
        <v>465</v>
      </c>
      <c r="C96" s="3" t="s">
        <v>9</v>
      </c>
      <c r="D96" s="31">
        <v>29</v>
      </c>
      <c r="E96" s="13"/>
      <c r="F96" s="8">
        <f t="shared" si="4"/>
        <v>0</v>
      </c>
    </row>
    <row r="97" spans="1:6" ht="30" x14ac:dyDescent="0.25">
      <c r="A97" s="2">
        <v>22</v>
      </c>
      <c r="B97" s="1" t="s">
        <v>36</v>
      </c>
      <c r="C97" s="3" t="s">
        <v>0</v>
      </c>
      <c r="D97" s="31">
        <v>1165</v>
      </c>
      <c r="E97" s="13"/>
      <c r="F97" s="8">
        <f t="shared" si="4"/>
        <v>0</v>
      </c>
    </row>
    <row r="98" spans="1:6" ht="30" x14ac:dyDescent="0.25">
      <c r="A98" s="2">
        <v>23</v>
      </c>
      <c r="B98" s="1" t="s">
        <v>7</v>
      </c>
      <c r="C98" s="3" t="s">
        <v>0</v>
      </c>
      <c r="D98" s="31">
        <v>620</v>
      </c>
      <c r="E98" s="13"/>
      <c r="F98" s="8">
        <f t="shared" si="4"/>
        <v>0</v>
      </c>
    </row>
    <row r="99" spans="1:6" ht="30" x14ac:dyDescent="0.25">
      <c r="A99" s="2">
        <v>24</v>
      </c>
      <c r="B99" s="1" t="s">
        <v>37</v>
      </c>
      <c r="C99" s="3" t="s">
        <v>4</v>
      </c>
      <c r="D99" s="31">
        <v>12</v>
      </c>
      <c r="E99" s="13"/>
      <c r="F99" s="8">
        <f t="shared" si="4"/>
        <v>0</v>
      </c>
    </row>
    <row r="100" spans="1:6" ht="30" x14ac:dyDescent="0.25">
      <c r="A100" s="2">
        <v>25</v>
      </c>
      <c r="B100" s="1" t="s">
        <v>38</v>
      </c>
      <c r="C100" s="3" t="s">
        <v>9</v>
      </c>
      <c r="D100" s="31">
        <v>200</v>
      </c>
      <c r="E100" s="13"/>
      <c r="F100" s="8">
        <f t="shared" si="4"/>
        <v>0</v>
      </c>
    </row>
    <row r="101" spans="1:6" ht="30" x14ac:dyDescent="0.25">
      <c r="A101" s="2">
        <v>26</v>
      </c>
      <c r="B101" s="1" t="s">
        <v>370</v>
      </c>
      <c r="C101" s="3" t="s">
        <v>0</v>
      </c>
      <c r="D101" s="31">
        <v>4.5</v>
      </c>
      <c r="E101" s="13"/>
      <c r="F101" s="8">
        <f t="shared" si="4"/>
        <v>0</v>
      </c>
    </row>
    <row r="102" spans="1:6" ht="30" x14ac:dyDescent="0.25">
      <c r="A102" s="2">
        <v>27</v>
      </c>
      <c r="B102" s="1" t="s">
        <v>39</v>
      </c>
      <c r="C102" s="3" t="s">
        <v>9</v>
      </c>
      <c r="D102" s="31">
        <v>19</v>
      </c>
      <c r="E102" s="13"/>
      <c r="F102" s="8">
        <f t="shared" si="4"/>
        <v>0</v>
      </c>
    </row>
    <row r="103" spans="1:6" ht="30" x14ac:dyDescent="0.25">
      <c r="A103" s="2">
        <v>28</v>
      </c>
      <c r="B103" s="1" t="s">
        <v>40</v>
      </c>
      <c r="C103" s="3" t="s">
        <v>9</v>
      </c>
      <c r="D103" s="31">
        <v>14</v>
      </c>
      <c r="E103" s="13"/>
      <c r="F103" s="8">
        <f t="shared" si="4"/>
        <v>0</v>
      </c>
    </row>
    <row r="104" spans="1:6" ht="30" x14ac:dyDescent="0.25">
      <c r="A104" s="2">
        <v>29</v>
      </c>
      <c r="B104" s="1" t="s">
        <v>41</v>
      </c>
      <c r="C104" s="3" t="s">
        <v>9</v>
      </c>
      <c r="D104" s="31">
        <v>45</v>
      </c>
      <c r="E104" s="13"/>
      <c r="F104" s="8">
        <f t="shared" si="4"/>
        <v>0</v>
      </c>
    </row>
    <row r="105" spans="1:6" ht="30" x14ac:dyDescent="0.25">
      <c r="A105" s="2">
        <v>30</v>
      </c>
      <c r="B105" s="1" t="s">
        <v>40</v>
      </c>
      <c r="C105" s="3" t="s">
        <v>9</v>
      </c>
      <c r="D105" s="31">
        <v>22</v>
      </c>
      <c r="E105" s="13"/>
      <c r="F105" s="8">
        <f t="shared" si="4"/>
        <v>0</v>
      </c>
    </row>
    <row r="106" spans="1:6" x14ac:dyDescent="0.25">
      <c r="A106" s="2"/>
      <c r="B106" s="46" t="s">
        <v>42</v>
      </c>
      <c r="C106" s="47"/>
      <c r="D106" s="48"/>
      <c r="E106" s="7"/>
      <c r="F106" s="11">
        <f>SUM(F76:F105)</f>
        <v>0</v>
      </c>
    </row>
    <row r="107" spans="1:6" x14ac:dyDescent="0.25">
      <c r="A107" s="2"/>
      <c r="B107" s="43" t="s">
        <v>371</v>
      </c>
      <c r="C107" s="44"/>
      <c r="D107" s="45"/>
      <c r="E107" s="7"/>
      <c r="F107" s="8"/>
    </row>
    <row r="108" spans="1:6" x14ac:dyDescent="0.25">
      <c r="A108" s="2">
        <v>1</v>
      </c>
      <c r="B108" s="1" t="s">
        <v>43</v>
      </c>
      <c r="C108" s="3" t="s">
        <v>4</v>
      </c>
      <c r="D108" s="31">
        <v>95</v>
      </c>
      <c r="E108" s="13"/>
      <c r="F108" s="8">
        <f>ROUND(D108*E108,2)</f>
        <v>0</v>
      </c>
    </row>
    <row r="109" spans="1:6" x14ac:dyDescent="0.25">
      <c r="A109" s="2">
        <v>2</v>
      </c>
      <c r="B109" s="1" t="s">
        <v>44</v>
      </c>
      <c r="C109" s="3" t="s">
        <v>0</v>
      </c>
      <c r="D109" s="31">
        <v>589</v>
      </c>
      <c r="E109" s="13"/>
      <c r="F109" s="8">
        <f>ROUND(D109*E109,2)</f>
        <v>0</v>
      </c>
    </row>
    <row r="110" spans="1:6" x14ac:dyDescent="0.25">
      <c r="A110" s="2">
        <v>3</v>
      </c>
      <c r="B110" s="1" t="s">
        <v>45</v>
      </c>
      <c r="C110" s="3" t="s">
        <v>4</v>
      </c>
      <c r="D110" s="31">
        <v>78</v>
      </c>
      <c r="E110" s="13"/>
      <c r="F110" s="8">
        <f>ROUND(D110*E110,2)</f>
        <v>0</v>
      </c>
    </row>
    <row r="111" spans="1:6" ht="30" x14ac:dyDescent="0.25">
      <c r="A111" s="2">
        <v>4</v>
      </c>
      <c r="B111" s="1" t="s">
        <v>46</v>
      </c>
      <c r="C111" s="3" t="s">
        <v>6</v>
      </c>
      <c r="D111" s="31">
        <v>3971</v>
      </c>
      <c r="E111" s="13"/>
      <c r="F111" s="8">
        <f>ROUND(D111*E111,2)</f>
        <v>0</v>
      </c>
    </row>
    <row r="112" spans="1:6" x14ac:dyDescent="0.25">
      <c r="A112" s="2">
        <v>5</v>
      </c>
      <c r="B112" s="1" t="s">
        <v>47</v>
      </c>
      <c r="C112" s="3" t="s">
        <v>6</v>
      </c>
      <c r="D112" s="31">
        <v>4161</v>
      </c>
      <c r="E112" s="13"/>
      <c r="F112" s="8">
        <f>ROUND(D112*E112,2)</f>
        <v>0</v>
      </c>
    </row>
    <row r="113" spans="1:6" x14ac:dyDescent="0.25">
      <c r="A113" s="2"/>
      <c r="B113" s="46" t="s">
        <v>372</v>
      </c>
      <c r="C113" s="47"/>
      <c r="D113" s="48"/>
      <c r="E113" s="7"/>
      <c r="F113" s="11">
        <f>SUM(F108:F112)</f>
        <v>0</v>
      </c>
    </row>
    <row r="114" spans="1:6" x14ac:dyDescent="0.25">
      <c r="A114" s="2"/>
      <c r="B114" s="43" t="s">
        <v>373</v>
      </c>
      <c r="C114" s="44"/>
      <c r="D114" s="45"/>
      <c r="E114" s="7"/>
      <c r="F114" s="8"/>
    </row>
    <row r="115" spans="1:6" x14ac:dyDescent="0.25">
      <c r="A115" s="2">
        <v>1</v>
      </c>
      <c r="B115" s="1" t="s">
        <v>43</v>
      </c>
      <c r="C115" s="3" t="s">
        <v>4</v>
      </c>
      <c r="D115" s="31">
        <v>28</v>
      </c>
      <c r="E115" s="13"/>
      <c r="F115" s="8">
        <f t="shared" ref="F115:F120" si="5">ROUND(D115*E115,2)</f>
        <v>0</v>
      </c>
    </row>
    <row r="116" spans="1:6" x14ac:dyDescent="0.25">
      <c r="A116" s="2">
        <v>2</v>
      </c>
      <c r="B116" s="1" t="s">
        <v>44</v>
      </c>
      <c r="C116" s="3" t="s">
        <v>0</v>
      </c>
      <c r="D116" s="31">
        <v>164</v>
      </c>
      <c r="E116" s="13"/>
      <c r="F116" s="8">
        <f t="shared" si="5"/>
        <v>0</v>
      </c>
    </row>
    <row r="117" spans="1:6" x14ac:dyDescent="0.25">
      <c r="A117" s="2">
        <v>3</v>
      </c>
      <c r="B117" s="1" t="s">
        <v>45</v>
      </c>
      <c r="C117" s="3" t="s">
        <v>4</v>
      </c>
      <c r="D117" s="31">
        <v>24</v>
      </c>
      <c r="E117" s="13"/>
      <c r="F117" s="8">
        <f t="shared" si="5"/>
        <v>0</v>
      </c>
    </row>
    <row r="118" spans="1:6" ht="30" x14ac:dyDescent="0.25">
      <c r="A118" s="2">
        <v>4</v>
      </c>
      <c r="B118" s="1" t="s">
        <v>46</v>
      </c>
      <c r="C118" s="3" t="s">
        <v>6</v>
      </c>
      <c r="D118" s="31">
        <v>1124</v>
      </c>
      <c r="E118" s="13"/>
      <c r="F118" s="8">
        <f t="shared" si="5"/>
        <v>0</v>
      </c>
    </row>
    <row r="119" spans="1:6" x14ac:dyDescent="0.25">
      <c r="A119" s="2">
        <v>5</v>
      </c>
      <c r="B119" s="1" t="s">
        <v>47</v>
      </c>
      <c r="C119" s="3" t="s">
        <v>6</v>
      </c>
      <c r="D119" s="31">
        <v>1620</v>
      </c>
      <c r="E119" s="13"/>
      <c r="F119" s="8">
        <f t="shared" si="5"/>
        <v>0</v>
      </c>
    </row>
    <row r="120" spans="1:6" x14ac:dyDescent="0.25">
      <c r="A120" s="2">
        <v>6</v>
      </c>
      <c r="B120" s="1" t="s">
        <v>48</v>
      </c>
      <c r="C120" s="3" t="s">
        <v>6</v>
      </c>
      <c r="D120" s="31">
        <v>1356</v>
      </c>
      <c r="E120" s="13"/>
      <c r="F120" s="8">
        <f t="shared" si="5"/>
        <v>0</v>
      </c>
    </row>
    <row r="121" spans="1:6" x14ac:dyDescent="0.25">
      <c r="A121" s="2"/>
      <c r="B121" s="46" t="s">
        <v>374</v>
      </c>
      <c r="C121" s="47"/>
      <c r="D121" s="48"/>
      <c r="E121" s="7"/>
      <c r="F121" s="11">
        <f>SUM(F115:F120)</f>
        <v>0</v>
      </c>
    </row>
    <row r="122" spans="1:6" x14ac:dyDescent="0.25">
      <c r="A122" s="2"/>
      <c r="B122" s="43" t="s">
        <v>375</v>
      </c>
      <c r="C122" s="44"/>
      <c r="D122" s="45"/>
      <c r="E122" s="7"/>
      <c r="F122" s="8"/>
    </row>
    <row r="123" spans="1:6" x14ac:dyDescent="0.25">
      <c r="A123" s="2">
        <v>1</v>
      </c>
      <c r="B123" s="1" t="s">
        <v>43</v>
      </c>
      <c r="C123" s="3" t="s">
        <v>4</v>
      </c>
      <c r="D123" s="31">
        <v>18</v>
      </c>
      <c r="E123" s="13"/>
      <c r="F123" s="8">
        <f>ROUND(D123*E123,2)</f>
        <v>0</v>
      </c>
    </row>
    <row r="124" spans="1:6" x14ac:dyDescent="0.25">
      <c r="A124" s="2">
        <v>2</v>
      </c>
      <c r="B124" s="1" t="s">
        <v>44</v>
      </c>
      <c r="C124" s="3" t="s">
        <v>0</v>
      </c>
      <c r="D124" s="31">
        <v>114</v>
      </c>
      <c r="E124" s="13"/>
      <c r="F124" s="8">
        <f>ROUND(D124*E124,2)</f>
        <v>0</v>
      </c>
    </row>
    <row r="125" spans="1:6" x14ac:dyDescent="0.25">
      <c r="A125" s="2">
        <v>3</v>
      </c>
      <c r="B125" s="1" t="s">
        <v>45</v>
      </c>
      <c r="C125" s="3" t="s">
        <v>4</v>
      </c>
      <c r="D125" s="31">
        <v>16</v>
      </c>
      <c r="E125" s="13"/>
      <c r="F125" s="8">
        <f>ROUND(D125*E125,2)</f>
        <v>0</v>
      </c>
    </row>
    <row r="126" spans="1:6" ht="30" x14ac:dyDescent="0.25">
      <c r="A126" s="2">
        <v>4</v>
      </c>
      <c r="B126" s="1" t="s">
        <v>46</v>
      </c>
      <c r="C126" s="3" t="s">
        <v>6</v>
      </c>
      <c r="D126" s="31">
        <v>778</v>
      </c>
      <c r="E126" s="13"/>
      <c r="F126" s="8">
        <f>ROUND(D126*E126,2)</f>
        <v>0</v>
      </c>
    </row>
    <row r="127" spans="1:6" x14ac:dyDescent="0.25">
      <c r="A127" s="2">
        <v>5</v>
      </c>
      <c r="B127" s="1" t="s">
        <v>47</v>
      </c>
      <c r="C127" s="3" t="s">
        <v>6</v>
      </c>
      <c r="D127" s="31">
        <v>1124</v>
      </c>
      <c r="E127" s="13"/>
      <c r="F127" s="8">
        <f>ROUND(D127*E127,2)</f>
        <v>0</v>
      </c>
    </row>
    <row r="128" spans="1:6" x14ac:dyDescent="0.25">
      <c r="A128" s="2"/>
      <c r="B128" s="46" t="s">
        <v>376</v>
      </c>
      <c r="C128" s="47"/>
      <c r="D128" s="48"/>
      <c r="E128" s="7"/>
      <c r="F128" s="11">
        <f>SUM(F123:F127)</f>
        <v>0</v>
      </c>
    </row>
    <row r="129" spans="1:6" x14ac:dyDescent="0.25">
      <c r="A129" s="2"/>
      <c r="B129" s="43" t="s">
        <v>377</v>
      </c>
      <c r="C129" s="44"/>
      <c r="D129" s="45"/>
      <c r="E129" s="7"/>
      <c r="F129" s="8"/>
    </row>
    <row r="130" spans="1:6" x14ac:dyDescent="0.25">
      <c r="A130" s="2">
        <v>1</v>
      </c>
      <c r="B130" s="1" t="s">
        <v>43</v>
      </c>
      <c r="C130" s="3" t="s">
        <v>4</v>
      </c>
      <c r="D130" s="31">
        <v>27</v>
      </c>
      <c r="E130" s="13"/>
      <c r="F130" s="8">
        <f t="shared" ref="F130:F135" si="6">ROUND(D130*E130,2)</f>
        <v>0</v>
      </c>
    </row>
    <row r="131" spans="1:6" x14ac:dyDescent="0.25">
      <c r="A131" s="2">
        <v>2</v>
      </c>
      <c r="B131" s="1" t="s">
        <v>44</v>
      </c>
      <c r="C131" s="3" t="s">
        <v>0</v>
      </c>
      <c r="D131" s="31">
        <v>171</v>
      </c>
      <c r="E131" s="13"/>
      <c r="F131" s="8">
        <f t="shared" si="6"/>
        <v>0</v>
      </c>
    </row>
    <row r="132" spans="1:6" x14ac:dyDescent="0.25">
      <c r="A132" s="2">
        <v>3</v>
      </c>
      <c r="B132" s="1" t="s">
        <v>45</v>
      </c>
      <c r="C132" s="3" t="s">
        <v>4</v>
      </c>
      <c r="D132" s="31">
        <v>24</v>
      </c>
      <c r="E132" s="13"/>
      <c r="F132" s="8">
        <f t="shared" si="6"/>
        <v>0</v>
      </c>
    </row>
    <row r="133" spans="1:6" ht="30" x14ac:dyDescent="0.25">
      <c r="A133" s="2">
        <v>4</v>
      </c>
      <c r="B133" s="1" t="s">
        <v>46</v>
      </c>
      <c r="C133" s="3" t="s">
        <v>6</v>
      </c>
      <c r="D133" s="31">
        <v>1167</v>
      </c>
      <c r="E133" s="13"/>
      <c r="F133" s="8">
        <f t="shared" si="6"/>
        <v>0</v>
      </c>
    </row>
    <row r="134" spans="1:6" x14ac:dyDescent="0.25">
      <c r="A134" s="2">
        <v>5</v>
      </c>
      <c r="B134" s="1" t="s">
        <v>47</v>
      </c>
      <c r="C134" s="3" t="s">
        <v>6</v>
      </c>
      <c r="D134" s="31">
        <v>1686</v>
      </c>
      <c r="E134" s="13"/>
      <c r="F134" s="8">
        <f t="shared" si="6"/>
        <v>0</v>
      </c>
    </row>
    <row r="135" spans="1:6" x14ac:dyDescent="0.25">
      <c r="A135" s="2">
        <v>6</v>
      </c>
      <c r="B135" s="1" t="s">
        <v>48</v>
      </c>
      <c r="C135" s="3" t="s">
        <v>6</v>
      </c>
      <c r="D135" s="31">
        <v>1017</v>
      </c>
      <c r="E135" s="13"/>
      <c r="F135" s="8">
        <f t="shared" si="6"/>
        <v>0</v>
      </c>
    </row>
    <row r="136" spans="1:6" x14ac:dyDescent="0.25">
      <c r="A136" s="2"/>
      <c r="B136" s="46" t="s">
        <v>378</v>
      </c>
      <c r="C136" s="47"/>
      <c r="D136" s="48"/>
      <c r="E136" s="7"/>
      <c r="F136" s="11">
        <f>SUM(F130:F135)</f>
        <v>0</v>
      </c>
    </row>
    <row r="137" spans="1:6" x14ac:dyDescent="0.25">
      <c r="A137" s="2"/>
      <c r="B137" s="43" t="s">
        <v>379</v>
      </c>
      <c r="C137" s="44"/>
      <c r="D137" s="45"/>
      <c r="E137" s="7"/>
      <c r="F137" s="8"/>
    </row>
    <row r="138" spans="1:6" x14ac:dyDescent="0.25">
      <c r="A138" s="2">
        <v>1</v>
      </c>
      <c r="B138" s="1" t="s">
        <v>43</v>
      </c>
      <c r="C138" s="3" t="s">
        <v>4</v>
      </c>
      <c r="D138" s="31">
        <v>236</v>
      </c>
      <c r="E138" s="13"/>
      <c r="F138" s="8">
        <f>ROUND(D138*E138,2)</f>
        <v>0</v>
      </c>
    </row>
    <row r="139" spans="1:6" x14ac:dyDescent="0.25">
      <c r="A139" s="2">
        <v>2</v>
      </c>
      <c r="B139" s="1" t="s">
        <v>44</v>
      </c>
      <c r="C139" s="3" t="s">
        <v>0</v>
      </c>
      <c r="D139" s="31">
        <v>944</v>
      </c>
      <c r="E139" s="13"/>
      <c r="F139" s="8">
        <f>ROUND(D139*E139,2)</f>
        <v>0</v>
      </c>
    </row>
    <row r="140" spans="1:6" x14ac:dyDescent="0.25">
      <c r="A140" s="2">
        <v>3</v>
      </c>
      <c r="B140" s="1" t="s">
        <v>45</v>
      </c>
      <c r="C140" s="3" t="s">
        <v>4</v>
      </c>
      <c r="D140" s="31">
        <v>118</v>
      </c>
      <c r="E140" s="13"/>
      <c r="F140" s="8">
        <f>ROUND(D140*E140,2)</f>
        <v>0</v>
      </c>
    </row>
    <row r="141" spans="1:6" ht="30" x14ac:dyDescent="0.25">
      <c r="A141" s="2">
        <v>4</v>
      </c>
      <c r="B141" s="1" t="s">
        <v>46</v>
      </c>
      <c r="C141" s="3" t="s">
        <v>6</v>
      </c>
      <c r="D141" s="31">
        <v>6136</v>
      </c>
      <c r="E141" s="13"/>
      <c r="F141" s="8">
        <f>ROUND(D141*E141,2)</f>
        <v>0</v>
      </c>
    </row>
    <row r="142" spans="1:6" x14ac:dyDescent="0.25">
      <c r="A142" s="2"/>
      <c r="B142" s="46" t="s">
        <v>380</v>
      </c>
      <c r="C142" s="47"/>
      <c r="D142" s="48"/>
      <c r="E142" s="7"/>
      <c r="F142" s="11">
        <f>SUM(F138:F141)</f>
        <v>0</v>
      </c>
    </row>
    <row r="143" spans="1:6" x14ac:dyDescent="0.25">
      <c r="A143" s="2"/>
      <c r="B143" s="46" t="s">
        <v>381</v>
      </c>
      <c r="C143" s="47"/>
      <c r="D143" s="48"/>
      <c r="E143" s="7"/>
      <c r="F143" s="8"/>
    </row>
    <row r="144" spans="1:6" x14ac:dyDescent="0.25">
      <c r="A144" s="2">
        <v>1</v>
      </c>
      <c r="B144" s="1" t="s">
        <v>43</v>
      </c>
      <c r="C144" s="3" t="s">
        <v>4</v>
      </c>
      <c r="D144" s="31">
        <v>18</v>
      </c>
      <c r="E144" s="13"/>
      <c r="F144" s="8">
        <f>ROUND(D144*E144,2)</f>
        <v>0</v>
      </c>
    </row>
    <row r="145" spans="1:6" x14ac:dyDescent="0.25">
      <c r="A145" s="2">
        <v>2</v>
      </c>
      <c r="B145" s="1" t="s">
        <v>44</v>
      </c>
      <c r="C145" s="3" t="s">
        <v>0</v>
      </c>
      <c r="D145" s="31">
        <v>21</v>
      </c>
      <c r="E145" s="13"/>
      <c r="F145" s="8">
        <f>ROUND(D145*E145,2)</f>
        <v>0</v>
      </c>
    </row>
    <row r="146" spans="1:6" x14ac:dyDescent="0.25">
      <c r="A146" s="2">
        <v>3</v>
      </c>
      <c r="B146" s="1" t="s">
        <v>45</v>
      </c>
      <c r="C146" s="3" t="s">
        <v>4</v>
      </c>
      <c r="D146" s="31">
        <v>11</v>
      </c>
      <c r="E146" s="13"/>
      <c r="F146" s="8">
        <f>ROUND(D146*E146,2)</f>
        <v>0</v>
      </c>
    </row>
    <row r="147" spans="1:6" ht="30" x14ac:dyDescent="0.25">
      <c r="A147" s="2">
        <v>4</v>
      </c>
      <c r="B147" s="1" t="s">
        <v>46</v>
      </c>
      <c r="C147" s="3" t="s">
        <v>6</v>
      </c>
      <c r="D147" s="31">
        <v>800</v>
      </c>
      <c r="E147" s="13"/>
      <c r="F147" s="8">
        <f>ROUND(D147*E147,2)</f>
        <v>0</v>
      </c>
    </row>
    <row r="148" spans="1:6" x14ac:dyDescent="0.25">
      <c r="A148" s="2"/>
      <c r="B148" s="46" t="s">
        <v>382</v>
      </c>
      <c r="C148" s="47"/>
      <c r="D148" s="48"/>
      <c r="E148" s="7"/>
      <c r="F148" s="11">
        <f>SUM(F144:F147)</f>
        <v>0</v>
      </c>
    </row>
    <row r="149" spans="1:6" x14ac:dyDescent="0.25">
      <c r="A149" s="2"/>
      <c r="B149" s="43" t="s">
        <v>383</v>
      </c>
      <c r="C149" s="44"/>
      <c r="D149" s="45"/>
      <c r="E149" s="7"/>
      <c r="F149" s="8"/>
    </row>
    <row r="150" spans="1:6" x14ac:dyDescent="0.25">
      <c r="A150" s="2">
        <v>1</v>
      </c>
      <c r="B150" s="1" t="s">
        <v>43</v>
      </c>
      <c r="C150" s="3" t="s">
        <v>4</v>
      </c>
      <c r="D150" s="31">
        <v>10</v>
      </c>
      <c r="E150" s="13"/>
      <c r="F150" s="8">
        <f>ROUND(D150*E150,2)</f>
        <v>0</v>
      </c>
    </row>
    <row r="151" spans="1:6" x14ac:dyDescent="0.25">
      <c r="A151" s="2">
        <v>2</v>
      </c>
      <c r="B151" s="1" t="s">
        <v>44</v>
      </c>
      <c r="C151" s="3" t="s">
        <v>0</v>
      </c>
      <c r="D151" s="31">
        <v>58</v>
      </c>
      <c r="E151" s="13"/>
      <c r="F151" s="8">
        <f>ROUND(D151*E151,2)</f>
        <v>0</v>
      </c>
    </row>
    <row r="152" spans="1:6" x14ac:dyDescent="0.25">
      <c r="A152" s="2">
        <v>3</v>
      </c>
      <c r="B152" s="1" t="s">
        <v>45</v>
      </c>
      <c r="C152" s="3" t="s">
        <v>4</v>
      </c>
      <c r="D152" s="31">
        <v>6</v>
      </c>
      <c r="E152" s="13"/>
      <c r="F152" s="8">
        <f>ROUND(D152*E152,2)</f>
        <v>0</v>
      </c>
    </row>
    <row r="153" spans="1:6" ht="30" x14ac:dyDescent="0.25">
      <c r="A153" s="2">
        <v>4</v>
      </c>
      <c r="B153" s="1" t="s">
        <v>46</v>
      </c>
      <c r="C153" s="3" t="s">
        <v>6</v>
      </c>
      <c r="D153" s="31">
        <v>314</v>
      </c>
      <c r="E153" s="13"/>
      <c r="F153" s="8">
        <f>ROUND(D153*E153,2)</f>
        <v>0</v>
      </c>
    </row>
    <row r="154" spans="1:6" x14ac:dyDescent="0.25">
      <c r="A154" s="2"/>
      <c r="B154" s="46" t="s">
        <v>384</v>
      </c>
      <c r="C154" s="47"/>
      <c r="D154" s="48"/>
      <c r="E154" s="7"/>
      <c r="F154" s="11">
        <f>SUM(F150:F153)</f>
        <v>0</v>
      </c>
    </row>
    <row r="155" spans="1:6" x14ac:dyDescent="0.25">
      <c r="A155" s="2"/>
      <c r="B155" s="43" t="s">
        <v>385</v>
      </c>
      <c r="C155" s="44"/>
      <c r="D155" s="45"/>
      <c r="E155" s="7"/>
      <c r="F155" s="8"/>
    </row>
    <row r="156" spans="1:6" x14ac:dyDescent="0.25">
      <c r="A156" s="2">
        <v>1</v>
      </c>
      <c r="B156" s="1" t="s">
        <v>43</v>
      </c>
      <c r="C156" s="3" t="s">
        <v>4</v>
      </c>
      <c r="D156" s="31">
        <v>12</v>
      </c>
      <c r="E156" s="13"/>
      <c r="F156" s="8">
        <f>ROUND(D156*E156,2)</f>
        <v>0</v>
      </c>
    </row>
    <row r="157" spans="1:6" x14ac:dyDescent="0.25">
      <c r="A157" s="2">
        <v>2</v>
      </c>
      <c r="B157" s="1" t="s">
        <v>44</v>
      </c>
      <c r="C157" s="3" t="s">
        <v>0</v>
      </c>
      <c r="D157" s="31">
        <v>57</v>
      </c>
      <c r="E157" s="13"/>
      <c r="F157" s="8">
        <f>ROUND(D157*E157,2)</f>
        <v>0</v>
      </c>
    </row>
    <row r="158" spans="1:6" x14ac:dyDescent="0.25">
      <c r="A158" s="2">
        <v>3</v>
      </c>
      <c r="B158" s="1" t="s">
        <v>45</v>
      </c>
      <c r="C158" s="3" t="s">
        <v>4</v>
      </c>
      <c r="D158" s="31">
        <v>6</v>
      </c>
      <c r="E158" s="13"/>
      <c r="F158" s="8">
        <f>ROUND(D158*E158,2)</f>
        <v>0</v>
      </c>
    </row>
    <row r="159" spans="1:6" ht="30" x14ac:dyDescent="0.25">
      <c r="A159" s="2">
        <v>4</v>
      </c>
      <c r="B159" s="1" t="s">
        <v>46</v>
      </c>
      <c r="C159" s="3" t="s">
        <v>6</v>
      </c>
      <c r="D159" s="31">
        <v>327</v>
      </c>
      <c r="E159" s="13"/>
      <c r="F159" s="8">
        <f>ROUND(D159*E159,2)</f>
        <v>0</v>
      </c>
    </row>
    <row r="160" spans="1:6" x14ac:dyDescent="0.25">
      <c r="A160" s="2"/>
      <c r="B160" s="46" t="s">
        <v>386</v>
      </c>
      <c r="C160" s="47"/>
      <c r="D160" s="48"/>
      <c r="E160" s="7"/>
      <c r="F160" s="11">
        <f>SUM(F156:F159)</f>
        <v>0</v>
      </c>
    </row>
    <row r="161" spans="1:6" x14ac:dyDescent="0.25">
      <c r="A161" s="2"/>
      <c r="B161" s="46" t="s">
        <v>387</v>
      </c>
      <c r="C161" s="47"/>
      <c r="D161" s="48"/>
      <c r="E161" s="7"/>
      <c r="F161" s="8"/>
    </row>
    <row r="162" spans="1:6" ht="30" x14ac:dyDescent="0.25">
      <c r="A162" s="2">
        <v>1</v>
      </c>
      <c r="B162" s="1" t="s">
        <v>49</v>
      </c>
      <c r="C162" s="3" t="s">
        <v>0</v>
      </c>
      <c r="D162" s="31">
        <v>571</v>
      </c>
      <c r="E162" s="13"/>
      <c r="F162" s="8">
        <f>ROUND(D162*E162,2)</f>
        <v>0</v>
      </c>
    </row>
    <row r="163" spans="1:6" x14ac:dyDescent="0.25">
      <c r="A163" s="2">
        <v>2</v>
      </c>
      <c r="B163" s="1" t="s">
        <v>43</v>
      </c>
      <c r="C163" s="3" t="s">
        <v>4</v>
      </c>
      <c r="D163" s="31">
        <v>402</v>
      </c>
      <c r="E163" s="13"/>
      <c r="F163" s="8">
        <f>ROUND(D163*E163,2)</f>
        <v>0</v>
      </c>
    </row>
    <row r="164" spans="1:6" x14ac:dyDescent="0.25">
      <c r="A164" s="2">
        <v>3</v>
      </c>
      <c r="B164" s="1" t="s">
        <v>44</v>
      </c>
      <c r="C164" s="3" t="s">
        <v>0</v>
      </c>
      <c r="D164" s="31">
        <v>345</v>
      </c>
      <c r="E164" s="13"/>
      <c r="F164" s="8">
        <f>ROUND(D164*E164,2)</f>
        <v>0</v>
      </c>
    </row>
    <row r="165" spans="1:6" x14ac:dyDescent="0.25">
      <c r="A165" s="2">
        <v>4</v>
      </c>
      <c r="B165" s="1" t="s">
        <v>45</v>
      </c>
      <c r="C165" s="3" t="s">
        <v>4</v>
      </c>
      <c r="D165" s="31">
        <v>117</v>
      </c>
      <c r="E165" s="13"/>
      <c r="F165" s="8">
        <f>ROUND(D165*E165,2)</f>
        <v>0</v>
      </c>
    </row>
    <row r="166" spans="1:6" ht="30" x14ac:dyDescent="0.25">
      <c r="A166" s="2">
        <v>5</v>
      </c>
      <c r="B166" s="1" t="s">
        <v>46</v>
      </c>
      <c r="C166" s="3" t="s">
        <v>6</v>
      </c>
      <c r="D166" s="31">
        <v>5865</v>
      </c>
      <c r="E166" s="13"/>
      <c r="F166" s="8">
        <f>ROUND(D166*E166,2)</f>
        <v>0</v>
      </c>
    </row>
    <row r="167" spans="1:6" x14ac:dyDescent="0.25">
      <c r="A167" s="2"/>
      <c r="B167" s="46" t="s">
        <v>388</v>
      </c>
      <c r="C167" s="47"/>
      <c r="D167" s="48"/>
      <c r="E167" s="7"/>
      <c r="F167" s="11">
        <f>SUM(F162:F166)</f>
        <v>0</v>
      </c>
    </row>
    <row r="168" spans="1:6" x14ac:dyDescent="0.25">
      <c r="A168" s="2"/>
      <c r="B168" s="43" t="s">
        <v>389</v>
      </c>
      <c r="C168" s="44"/>
      <c r="D168" s="45"/>
      <c r="E168" s="7"/>
      <c r="F168" s="8"/>
    </row>
    <row r="169" spans="1:6" x14ac:dyDescent="0.25">
      <c r="A169" s="2">
        <v>1</v>
      </c>
      <c r="B169" s="1" t="s">
        <v>43</v>
      </c>
      <c r="C169" s="3" t="s">
        <v>4</v>
      </c>
      <c r="D169" s="31">
        <v>19</v>
      </c>
      <c r="E169" s="13"/>
      <c r="F169" s="8">
        <f>ROUND(D169*E169,2)</f>
        <v>0</v>
      </c>
    </row>
    <row r="170" spans="1:6" x14ac:dyDescent="0.25">
      <c r="A170" s="2">
        <v>2</v>
      </c>
      <c r="B170" s="1" t="s">
        <v>44</v>
      </c>
      <c r="C170" s="3" t="s">
        <v>0</v>
      </c>
      <c r="D170" s="31">
        <v>76</v>
      </c>
      <c r="E170" s="13"/>
      <c r="F170" s="8">
        <f>ROUND(D170*E170,2)</f>
        <v>0</v>
      </c>
    </row>
    <row r="171" spans="1:6" x14ac:dyDescent="0.25">
      <c r="A171" s="2">
        <v>3</v>
      </c>
      <c r="B171" s="1" t="s">
        <v>45</v>
      </c>
      <c r="C171" s="3" t="s">
        <v>4</v>
      </c>
      <c r="D171" s="31">
        <v>11</v>
      </c>
      <c r="E171" s="13"/>
      <c r="F171" s="8">
        <f>ROUND(D171*E171,2)</f>
        <v>0</v>
      </c>
    </row>
    <row r="172" spans="1:6" ht="30" x14ac:dyDescent="0.25">
      <c r="A172" s="2">
        <v>4</v>
      </c>
      <c r="B172" s="1" t="s">
        <v>46</v>
      </c>
      <c r="C172" s="3" t="s">
        <v>6</v>
      </c>
      <c r="D172" s="31">
        <v>1822</v>
      </c>
      <c r="E172" s="13"/>
      <c r="F172" s="8">
        <f>ROUND(D172*E172,2)</f>
        <v>0</v>
      </c>
    </row>
    <row r="173" spans="1:6" x14ac:dyDescent="0.25">
      <c r="A173" s="2"/>
      <c r="B173" s="6" t="s">
        <v>390</v>
      </c>
      <c r="C173" s="2"/>
      <c r="D173" s="31"/>
      <c r="E173" s="7"/>
      <c r="F173" s="11">
        <f>SUM(F169:F172)</f>
        <v>0</v>
      </c>
    </row>
    <row r="174" spans="1:6" x14ac:dyDescent="0.25">
      <c r="A174" s="14"/>
      <c r="B174" s="15" t="s">
        <v>391</v>
      </c>
      <c r="C174" s="14"/>
      <c r="D174" s="33"/>
      <c r="E174" s="16"/>
      <c r="F174" s="17">
        <f>F173+F167+F160+F154+F148+F142+F136+F128+F121+F113+F106</f>
        <v>0</v>
      </c>
    </row>
    <row r="175" spans="1:6" x14ac:dyDescent="0.25">
      <c r="A175" s="2"/>
      <c r="B175" s="46" t="s">
        <v>392</v>
      </c>
      <c r="C175" s="47"/>
      <c r="D175" s="48"/>
      <c r="E175" s="7"/>
      <c r="F175" s="8"/>
    </row>
    <row r="176" spans="1:6" x14ac:dyDescent="0.25">
      <c r="A176" s="2">
        <v>1</v>
      </c>
      <c r="B176" s="1" t="s">
        <v>50</v>
      </c>
      <c r="C176" s="3" t="s">
        <v>4</v>
      </c>
      <c r="D176" s="31">
        <v>14.6</v>
      </c>
      <c r="E176" s="13"/>
      <c r="F176" s="8">
        <f t="shared" ref="F176:F217" si="7">ROUND(D176*E176,2)</f>
        <v>0</v>
      </c>
    </row>
    <row r="177" spans="1:6" x14ac:dyDescent="0.25">
      <c r="A177" s="2">
        <v>2</v>
      </c>
      <c r="B177" s="1" t="s">
        <v>51</v>
      </c>
      <c r="C177" s="3" t="s">
        <v>4</v>
      </c>
      <c r="D177" s="31">
        <v>3</v>
      </c>
      <c r="E177" s="13"/>
      <c r="F177" s="8">
        <f t="shared" si="7"/>
        <v>0</v>
      </c>
    </row>
    <row r="178" spans="1:6" ht="30" x14ac:dyDescent="0.25">
      <c r="A178" s="2">
        <v>3</v>
      </c>
      <c r="B178" s="1" t="s">
        <v>52</v>
      </c>
      <c r="C178" s="3" t="s">
        <v>4</v>
      </c>
      <c r="D178" s="31">
        <v>6.2</v>
      </c>
      <c r="E178" s="13"/>
      <c r="F178" s="8">
        <f t="shared" si="7"/>
        <v>0</v>
      </c>
    </row>
    <row r="179" spans="1:6" ht="30" x14ac:dyDescent="0.25">
      <c r="A179" s="2">
        <v>4</v>
      </c>
      <c r="B179" s="1" t="s">
        <v>53</v>
      </c>
      <c r="C179" s="3" t="s">
        <v>4</v>
      </c>
      <c r="D179" s="31">
        <v>1</v>
      </c>
      <c r="E179" s="13"/>
      <c r="F179" s="8">
        <f t="shared" si="7"/>
        <v>0</v>
      </c>
    </row>
    <row r="180" spans="1:6" ht="30" x14ac:dyDescent="0.25">
      <c r="A180" s="2">
        <v>5</v>
      </c>
      <c r="B180" s="1" t="s">
        <v>54</v>
      </c>
      <c r="C180" s="3" t="s">
        <v>4</v>
      </c>
      <c r="D180" s="31">
        <v>7.2</v>
      </c>
      <c r="E180" s="13"/>
      <c r="F180" s="8">
        <f t="shared" si="7"/>
        <v>0</v>
      </c>
    </row>
    <row r="181" spans="1:6" x14ac:dyDescent="0.25">
      <c r="A181" s="2">
        <v>6</v>
      </c>
      <c r="B181" s="1" t="s">
        <v>55</v>
      </c>
      <c r="C181" s="3" t="s">
        <v>4</v>
      </c>
      <c r="D181" s="31">
        <v>8.1999999999999993</v>
      </c>
      <c r="E181" s="13"/>
      <c r="F181" s="8">
        <f t="shared" si="7"/>
        <v>0</v>
      </c>
    </row>
    <row r="182" spans="1:6" x14ac:dyDescent="0.25">
      <c r="A182" s="2">
        <v>7</v>
      </c>
      <c r="B182" s="1" t="s">
        <v>56</v>
      </c>
      <c r="C182" s="3" t="s">
        <v>4</v>
      </c>
      <c r="D182" s="31">
        <v>22.8</v>
      </c>
      <c r="E182" s="13"/>
      <c r="F182" s="8">
        <f t="shared" si="7"/>
        <v>0</v>
      </c>
    </row>
    <row r="183" spans="1:6" x14ac:dyDescent="0.25">
      <c r="A183" s="2">
        <v>8</v>
      </c>
      <c r="B183" s="1" t="s">
        <v>57</v>
      </c>
      <c r="C183" s="3" t="s">
        <v>4</v>
      </c>
      <c r="D183" s="31">
        <v>4.8</v>
      </c>
      <c r="E183" s="13"/>
      <c r="F183" s="8">
        <f t="shared" si="7"/>
        <v>0</v>
      </c>
    </row>
    <row r="184" spans="1:6" x14ac:dyDescent="0.25">
      <c r="A184" s="2">
        <v>9</v>
      </c>
      <c r="B184" s="1" t="s">
        <v>58</v>
      </c>
      <c r="C184" s="3" t="s">
        <v>4</v>
      </c>
      <c r="D184" s="31">
        <v>16</v>
      </c>
      <c r="E184" s="13"/>
      <c r="F184" s="8">
        <f t="shared" si="7"/>
        <v>0</v>
      </c>
    </row>
    <row r="185" spans="1:6" x14ac:dyDescent="0.25">
      <c r="A185" s="2">
        <v>10</v>
      </c>
      <c r="B185" s="1" t="s">
        <v>59</v>
      </c>
      <c r="C185" s="3" t="s">
        <v>4</v>
      </c>
      <c r="D185" s="31">
        <v>2</v>
      </c>
      <c r="E185" s="13"/>
      <c r="F185" s="8">
        <f t="shared" si="7"/>
        <v>0</v>
      </c>
    </row>
    <row r="186" spans="1:6" ht="30" x14ac:dyDescent="0.25">
      <c r="A186" s="2">
        <v>11</v>
      </c>
      <c r="B186" s="1" t="s">
        <v>60</v>
      </c>
      <c r="C186" s="3" t="s">
        <v>4</v>
      </c>
      <c r="D186" s="31">
        <v>24.8</v>
      </c>
      <c r="E186" s="13"/>
      <c r="F186" s="8">
        <f t="shared" si="7"/>
        <v>0</v>
      </c>
    </row>
    <row r="187" spans="1:6" ht="30" x14ac:dyDescent="0.25">
      <c r="A187" s="2">
        <v>12</v>
      </c>
      <c r="B187" s="1" t="s">
        <v>61</v>
      </c>
      <c r="C187" s="3" t="s">
        <v>0</v>
      </c>
      <c r="D187" s="31">
        <v>5</v>
      </c>
      <c r="E187" s="13"/>
      <c r="F187" s="8">
        <f t="shared" si="7"/>
        <v>0</v>
      </c>
    </row>
    <row r="188" spans="1:6" ht="30" x14ac:dyDescent="0.25">
      <c r="A188" s="2">
        <v>13</v>
      </c>
      <c r="B188" s="1" t="s">
        <v>62</v>
      </c>
      <c r="C188" s="3" t="s">
        <v>0</v>
      </c>
      <c r="D188" s="31">
        <v>0.7</v>
      </c>
      <c r="E188" s="13"/>
      <c r="F188" s="8">
        <f t="shared" si="7"/>
        <v>0</v>
      </c>
    </row>
    <row r="189" spans="1:6" ht="30" x14ac:dyDescent="0.25">
      <c r="A189" s="2">
        <v>14</v>
      </c>
      <c r="B189" s="1" t="s">
        <v>63</v>
      </c>
      <c r="C189" s="3" t="s">
        <v>4</v>
      </c>
      <c r="D189" s="31">
        <v>0.5</v>
      </c>
      <c r="E189" s="13"/>
      <c r="F189" s="8">
        <f t="shared" si="7"/>
        <v>0</v>
      </c>
    </row>
    <row r="190" spans="1:6" ht="30" x14ac:dyDescent="0.25">
      <c r="A190" s="2">
        <v>15</v>
      </c>
      <c r="B190" s="1" t="s">
        <v>64</v>
      </c>
      <c r="C190" s="3" t="s">
        <v>4</v>
      </c>
      <c r="D190" s="31">
        <v>0.1</v>
      </c>
      <c r="E190" s="13"/>
      <c r="F190" s="8">
        <f t="shared" si="7"/>
        <v>0</v>
      </c>
    </row>
    <row r="191" spans="1:6" ht="30" x14ac:dyDescent="0.25">
      <c r="A191" s="2">
        <v>16</v>
      </c>
      <c r="B191" s="1" t="s">
        <v>65</v>
      </c>
      <c r="C191" s="3" t="s">
        <v>4</v>
      </c>
      <c r="D191" s="31">
        <v>0.2</v>
      </c>
      <c r="E191" s="13"/>
      <c r="F191" s="8">
        <f t="shared" si="7"/>
        <v>0</v>
      </c>
    </row>
    <row r="192" spans="1:6" ht="30" x14ac:dyDescent="0.25">
      <c r="A192" s="2">
        <v>17</v>
      </c>
      <c r="B192" s="1" t="s">
        <v>66</v>
      </c>
      <c r="C192" s="3" t="s">
        <v>6</v>
      </c>
      <c r="D192" s="31">
        <v>37.6</v>
      </c>
      <c r="E192" s="13"/>
      <c r="F192" s="8">
        <f t="shared" si="7"/>
        <v>0</v>
      </c>
    </row>
    <row r="193" spans="1:6" ht="30" x14ac:dyDescent="0.25">
      <c r="A193" s="2">
        <v>18</v>
      </c>
      <c r="B193" s="1" t="s">
        <v>67</v>
      </c>
      <c r="C193" s="3" t="s">
        <v>6</v>
      </c>
      <c r="D193" s="31">
        <v>4.4000000000000004</v>
      </c>
      <c r="E193" s="13"/>
      <c r="F193" s="8">
        <f t="shared" si="7"/>
        <v>0</v>
      </c>
    </row>
    <row r="194" spans="1:6" ht="30" x14ac:dyDescent="0.25">
      <c r="A194" s="2">
        <v>19</v>
      </c>
      <c r="B194" s="1" t="s">
        <v>68</v>
      </c>
      <c r="C194" s="3" t="s">
        <v>0</v>
      </c>
      <c r="D194" s="31">
        <v>0.1</v>
      </c>
      <c r="E194" s="13"/>
      <c r="F194" s="8">
        <f t="shared" si="7"/>
        <v>0</v>
      </c>
    </row>
    <row r="195" spans="1:6" ht="30" x14ac:dyDescent="0.25">
      <c r="A195" s="2">
        <v>20</v>
      </c>
      <c r="B195" s="1" t="s">
        <v>69</v>
      </c>
      <c r="C195" s="3" t="s">
        <v>0</v>
      </c>
      <c r="D195" s="31">
        <v>0.2</v>
      </c>
      <c r="E195" s="13"/>
      <c r="F195" s="8">
        <f t="shared" si="7"/>
        <v>0</v>
      </c>
    </row>
    <row r="196" spans="1:6" x14ac:dyDescent="0.25">
      <c r="A196" s="2">
        <v>21</v>
      </c>
      <c r="B196" s="1" t="s">
        <v>70</v>
      </c>
      <c r="C196" s="3" t="s">
        <v>4</v>
      </c>
      <c r="D196" s="31">
        <v>1</v>
      </c>
      <c r="E196" s="13"/>
      <c r="F196" s="8">
        <f t="shared" si="7"/>
        <v>0</v>
      </c>
    </row>
    <row r="197" spans="1:6" x14ac:dyDescent="0.25">
      <c r="A197" s="2">
        <v>22</v>
      </c>
      <c r="B197" s="1" t="s">
        <v>71</v>
      </c>
      <c r="C197" s="3" t="s">
        <v>4</v>
      </c>
      <c r="D197" s="31">
        <v>0.3</v>
      </c>
      <c r="E197" s="13"/>
      <c r="F197" s="8">
        <f t="shared" si="7"/>
        <v>0</v>
      </c>
    </row>
    <row r="198" spans="1:6" ht="30" x14ac:dyDescent="0.25">
      <c r="A198" s="2">
        <v>23</v>
      </c>
      <c r="B198" s="1" t="s">
        <v>13</v>
      </c>
      <c r="C198" s="3" t="s">
        <v>9</v>
      </c>
      <c r="D198" s="31">
        <v>1</v>
      </c>
      <c r="E198" s="13"/>
      <c r="F198" s="8">
        <f t="shared" si="7"/>
        <v>0</v>
      </c>
    </row>
    <row r="199" spans="1:6" ht="30" x14ac:dyDescent="0.25">
      <c r="A199" s="2">
        <v>24</v>
      </c>
      <c r="B199" s="1" t="s">
        <v>72</v>
      </c>
      <c r="C199" s="3" t="s">
        <v>9</v>
      </c>
      <c r="D199" s="31">
        <v>2</v>
      </c>
      <c r="E199" s="13"/>
      <c r="F199" s="8">
        <f t="shared" si="7"/>
        <v>0</v>
      </c>
    </row>
    <row r="200" spans="1:6" x14ac:dyDescent="0.25">
      <c r="A200" s="2">
        <v>25</v>
      </c>
      <c r="B200" s="1" t="s">
        <v>73</v>
      </c>
      <c r="C200" s="3" t="s">
        <v>9</v>
      </c>
      <c r="D200" s="31">
        <v>1</v>
      </c>
      <c r="E200" s="13"/>
      <c r="F200" s="8">
        <f t="shared" si="7"/>
        <v>0</v>
      </c>
    </row>
    <row r="201" spans="1:6" x14ac:dyDescent="0.25">
      <c r="A201" s="2">
        <v>26</v>
      </c>
      <c r="B201" s="1" t="s">
        <v>74</v>
      </c>
      <c r="C201" s="3" t="s">
        <v>9</v>
      </c>
      <c r="D201" s="31">
        <v>2</v>
      </c>
      <c r="E201" s="13"/>
      <c r="F201" s="8">
        <f t="shared" si="7"/>
        <v>0</v>
      </c>
    </row>
    <row r="202" spans="1:6" x14ac:dyDescent="0.25">
      <c r="A202" s="2">
        <v>27</v>
      </c>
      <c r="B202" s="1" t="s">
        <v>75</v>
      </c>
      <c r="C202" s="3" t="s">
        <v>9</v>
      </c>
      <c r="D202" s="31">
        <v>1</v>
      </c>
      <c r="E202" s="13"/>
      <c r="F202" s="8">
        <f t="shared" si="7"/>
        <v>0</v>
      </c>
    </row>
    <row r="203" spans="1:6" x14ac:dyDescent="0.25">
      <c r="A203" s="2">
        <v>28</v>
      </c>
      <c r="B203" s="1" t="s">
        <v>76</v>
      </c>
      <c r="C203" s="3" t="s">
        <v>9</v>
      </c>
      <c r="D203" s="31">
        <v>1</v>
      </c>
      <c r="E203" s="13"/>
      <c r="F203" s="8">
        <f t="shared" si="7"/>
        <v>0</v>
      </c>
    </row>
    <row r="204" spans="1:6" x14ac:dyDescent="0.25">
      <c r="A204" s="2">
        <v>29</v>
      </c>
      <c r="B204" s="1" t="s">
        <v>77</v>
      </c>
      <c r="C204" s="3" t="s">
        <v>9</v>
      </c>
      <c r="D204" s="31">
        <v>1</v>
      </c>
      <c r="E204" s="13"/>
      <c r="F204" s="8">
        <f t="shared" si="7"/>
        <v>0</v>
      </c>
    </row>
    <row r="205" spans="1:6" x14ac:dyDescent="0.25">
      <c r="A205" s="2">
        <v>30</v>
      </c>
      <c r="B205" s="1" t="s">
        <v>78</v>
      </c>
      <c r="C205" s="3" t="s">
        <v>9</v>
      </c>
      <c r="D205" s="31">
        <v>1</v>
      </c>
      <c r="E205" s="13"/>
      <c r="F205" s="8">
        <f t="shared" si="7"/>
        <v>0</v>
      </c>
    </row>
    <row r="206" spans="1:6" x14ac:dyDescent="0.25">
      <c r="A206" s="2">
        <v>31</v>
      </c>
      <c r="B206" s="1" t="s">
        <v>79</v>
      </c>
      <c r="C206" s="3" t="s">
        <v>8</v>
      </c>
      <c r="D206" s="31">
        <v>2</v>
      </c>
      <c r="E206" s="13"/>
      <c r="F206" s="8">
        <f t="shared" si="7"/>
        <v>0</v>
      </c>
    </row>
    <row r="207" spans="1:6" x14ac:dyDescent="0.25">
      <c r="A207" s="2">
        <v>32</v>
      </c>
      <c r="B207" s="1" t="s">
        <v>80</v>
      </c>
      <c r="C207" s="3" t="s">
        <v>8</v>
      </c>
      <c r="D207" s="31">
        <v>20</v>
      </c>
      <c r="E207" s="13"/>
      <c r="F207" s="8">
        <f t="shared" si="7"/>
        <v>0</v>
      </c>
    </row>
    <row r="208" spans="1:6" x14ac:dyDescent="0.25">
      <c r="A208" s="2">
        <v>33</v>
      </c>
      <c r="B208" s="1" t="s">
        <v>81</v>
      </c>
      <c r="C208" s="3" t="s">
        <v>8</v>
      </c>
      <c r="D208" s="31">
        <v>20</v>
      </c>
      <c r="E208" s="13"/>
      <c r="F208" s="8">
        <f t="shared" si="7"/>
        <v>0</v>
      </c>
    </row>
    <row r="209" spans="1:6" x14ac:dyDescent="0.25">
      <c r="A209" s="2">
        <v>34</v>
      </c>
      <c r="B209" s="1" t="s">
        <v>82</v>
      </c>
      <c r="C209" s="3" t="s">
        <v>9</v>
      </c>
      <c r="D209" s="31">
        <v>1</v>
      </c>
      <c r="E209" s="13"/>
      <c r="F209" s="8">
        <f t="shared" si="7"/>
        <v>0</v>
      </c>
    </row>
    <row r="210" spans="1:6" x14ac:dyDescent="0.25">
      <c r="A210" s="2">
        <v>35</v>
      </c>
      <c r="B210" s="1" t="s">
        <v>74</v>
      </c>
      <c r="C210" s="3" t="s">
        <v>9</v>
      </c>
      <c r="D210" s="31">
        <v>3</v>
      </c>
      <c r="E210" s="13"/>
      <c r="F210" s="8">
        <f t="shared" si="7"/>
        <v>0</v>
      </c>
    </row>
    <row r="211" spans="1:6" ht="30" x14ac:dyDescent="0.25">
      <c r="A211" s="2">
        <v>36</v>
      </c>
      <c r="B211" s="1" t="s">
        <v>83</v>
      </c>
      <c r="C211" s="3" t="s">
        <v>9</v>
      </c>
      <c r="D211" s="31">
        <v>1</v>
      </c>
      <c r="E211" s="13"/>
      <c r="F211" s="8">
        <f t="shared" si="7"/>
        <v>0</v>
      </c>
    </row>
    <row r="212" spans="1:6" ht="30" x14ac:dyDescent="0.25">
      <c r="A212" s="2">
        <v>37</v>
      </c>
      <c r="B212" s="1" t="s">
        <v>72</v>
      </c>
      <c r="C212" s="3" t="s">
        <v>9</v>
      </c>
      <c r="D212" s="31">
        <v>2</v>
      </c>
      <c r="E212" s="13"/>
      <c r="F212" s="8">
        <f t="shared" si="7"/>
        <v>0</v>
      </c>
    </row>
    <row r="213" spans="1:6" ht="30" x14ac:dyDescent="0.25">
      <c r="A213" s="2">
        <v>38</v>
      </c>
      <c r="B213" s="1" t="s">
        <v>84</v>
      </c>
      <c r="C213" s="3" t="s">
        <v>9</v>
      </c>
      <c r="D213" s="31">
        <v>1</v>
      </c>
      <c r="E213" s="13"/>
      <c r="F213" s="8">
        <f t="shared" si="7"/>
        <v>0</v>
      </c>
    </row>
    <row r="214" spans="1:6" ht="30" x14ac:dyDescent="0.25">
      <c r="A214" s="2">
        <v>39</v>
      </c>
      <c r="B214" s="1" t="s">
        <v>85</v>
      </c>
      <c r="C214" s="3" t="s">
        <v>9</v>
      </c>
      <c r="D214" s="31">
        <v>1</v>
      </c>
      <c r="E214" s="13"/>
      <c r="F214" s="8">
        <f t="shared" si="7"/>
        <v>0</v>
      </c>
    </row>
    <row r="215" spans="1:6" x14ac:dyDescent="0.25">
      <c r="A215" s="2">
        <v>40</v>
      </c>
      <c r="B215" s="1" t="s">
        <v>86</v>
      </c>
      <c r="C215" s="3" t="s">
        <v>9</v>
      </c>
      <c r="D215" s="31">
        <v>1</v>
      </c>
      <c r="E215" s="13"/>
      <c r="F215" s="8">
        <f t="shared" si="7"/>
        <v>0</v>
      </c>
    </row>
    <row r="216" spans="1:6" x14ac:dyDescent="0.25">
      <c r="A216" s="2">
        <v>41</v>
      </c>
      <c r="B216" s="1" t="s">
        <v>87</v>
      </c>
      <c r="C216" s="3" t="s">
        <v>8</v>
      </c>
      <c r="D216" s="31">
        <v>20</v>
      </c>
      <c r="E216" s="13"/>
      <c r="F216" s="8">
        <f t="shared" si="7"/>
        <v>0</v>
      </c>
    </row>
    <row r="217" spans="1:6" x14ac:dyDescent="0.25">
      <c r="A217" s="2">
        <v>42</v>
      </c>
      <c r="B217" s="1" t="s">
        <v>88</v>
      </c>
      <c r="C217" s="3" t="s">
        <v>8</v>
      </c>
      <c r="D217" s="31">
        <v>20</v>
      </c>
      <c r="E217" s="13"/>
      <c r="F217" s="8">
        <f t="shared" si="7"/>
        <v>0</v>
      </c>
    </row>
    <row r="218" spans="1:6" x14ac:dyDescent="0.25">
      <c r="A218" s="2"/>
      <c r="B218" s="46" t="s">
        <v>393</v>
      </c>
      <c r="C218" s="47"/>
      <c r="D218" s="48"/>
      <c r="E218" s="7"/>
      <c r="F218" s="11">
        <f>SUM(F176:F217)</f>
        <v>0</v>
      </c>
    </row>
    <row r="219" spans="1:6" x14ac:dyDescent="0.25">
      <c r="A219" s="2"/>
      <c r="B219" s="46" t="s">
        <v>394</v>
      </c>
      <c r="C219" s="47"/>
      <c r="D219" s="48"/>
      <c r="E219" s="7"/>
      <c r="F219" s="8"/>
    </row>
    <row r="220" spans="1:6" x14ac:dyDescent="0.25">
      <c r="A220" s="2">
        <v>1</v>
      </c>
      <c r="B220" s="1" t="s">
        <v>50</v>
      </c>
      <c r="C220" s="3" t="s">
        <v>4</v>
      </c>
      <c r="D220" s="31">
        <v>0.9</v>
      </c>
      <c r="E220" s="13"/>
      <c r="F220" s="8">
        <f t="shared" ref="F220:F245" si="8">ROUND(D220*E220,2)</f>
        <v>0</v>
      </c>
    </row>
    <row r="221" spans="1:6" ht="30" x14ac:dyDescent="0.25">
      <c r="A221" s="2">
        <v>2</v>
      </c>
      <c r="B221" s="1" t="s">
        <v>52</v>
      </c>
      <c r="C221" s="3" t="s">
        <v>4</v>
      </c>
      <c r="D221" s="31">
        <v>0.4</v>
      </c>
      <c r="E221" s="13"/>
      <c r="F221" s="8">
        <f t="shared" si="8"/>
        <v>0</v>
      </c>
    </row>
    <row r="222" spans="1:6" ht="30" x14ac:dyDescent="0.25">
      <c r="A222" s="2">
        <v>3</v>
      </c>
      <c r="B222" s="1" t="s">
        <v>53</v>
      </c>
      <c r="C222" s="3" t="s">
        <v>4</v>
      </c>
      <c r="D222" s="31">
        <v>3.6</v>
      </c>
      <c r="E222" s="13"/>
      <c r="F222" s="8">
        <f t="shared" si="8"/>
        <v>0</v>
      </c>
    </row>
    <row r="223" spans="1:6" ht="30" x14ac:dyDescent="0.25">
      <c r="A223" s="2">
        <v>4</v>
      </c>
      <c r="B223" s="1" t="s">
        <v>54</v>
      </c>
      <c r="C223" s="3" t="s">
        <v>4</v>
      </c>
      <c r="D223" s="31">
        <v>4</v>
      </c>
      <c r="E223" s="13"/>
      <c r="F223" s="8">
        <f t="shared" si="8"/>
        <v>0</v>
      </c>
    </row>
    <row r="224" spans="1:6" x14ac:dyDescent="0.25">
      <c r="A224" s="2">
        <v>5</v>
      </c>
      <c r="B224" s="1" t="s">
        <v>55</v>
      </c>
      <c r="C224" s="3" t="s">
        <v>4</v>
      </c>
      <c r="D224" s="31">
        <v>0.4</v>
      </c>
      <c r="E224" s="13"/>
      <c r="F224" s="8">
        <f t="shared" si="8"/>
        <v>0</v>
      </c>
    </row>
    <row r="225" spans="1:6" x14ac:dyDescent="0.25">
      <c r="A225" s="2">
        <v>6</v>
      </c>
      <c r="B225" s="1" t="s">
        <v>89</v>
      </c>
      <c r="C225" s="3" t="s">
        <v>4</v>
      </c>
      <c r="D225" s="31">
        <v>2</v>
      </c>
      <c r="E225" s="13"/>
      <c r="F225" s="8">
        <f t="shared" si="8"/>
        <v>0</v>
      </c>
    </row>
    <row r="226" spans="1:6" x14ac:dyDescent="0.25">
      <c r="A226" s="2">
        <v>7</v>
      </c>
      <c r="B226" s="1" t="s">
        <v>56</v>
      </c>
      <c r="C226" s="3" t="s">
        <v>4</v>
      </c>
      <c r="D226" s="31">
        <v>3.3</v>
      </c>
      <c r="E226" s="13"/>
      <c r="F226" s="8">
        <f t="shared" si="8"/>
        <v>0</v>
      </c>
    </row>
    <row r="227" spans="1:6" x14ac:dyDescent="0.25">
      <c r="A227" s="2">
        <v>8</v>
      </c>
      <c r="B227" s="1" t="s">
        <v>57</v>
      </c>
      <c r="C227" s="3" t="s">
        <v>4</v>
      </c>
      <c r="D227" s="31">
        <v>0.3</v>
      </c>
      <c r="E227" s="13"/>
      <c r="F227" s="8">
        <f t="shared" si="8"/>
        <v>0</v>
      </c>
    </row>
    <row r="228" spans="1:6" ht="30" x14ac:dyDescent="0.25">
      <c r="A228" s="2">
        <v>9</v>
      </c>
      <c r="B228" s="1" t="s">
        <v>60</v>
      </c>
      <c r="C228" s="3" t="s">
        <v>4</v>
      </c>
      <c r="D228" s="31">
        <v>2.9</v>
      </c>
      <c r="E228" s="13"/>
      <c r="F228" s="8">
        <f t="shared" si="8"/>
        <v>0</v>
      </c>
    </row>
    <row r="229" spans="1:6" x14ac:dyDescent="0.25">
      <c r="A229" s="2">
        <v>10</v>
      </c>
      <c r="B229" s="1" t="s">
        <v>58</v>
      </c>
      <c r="C229" s="3" t="s">
        <v>4</v>
      </c>
      <c r="D229" s="31">
        <v>1</v>
      </c>
      <c r="E229" s="13"/>
      <c r="F229" s="8">
        <f t="shared" si="8"/>
        <v>0</v>
      </c>
    </row>
    <row r="230" spans="1:6" x14ac:dyDescent="0.25">
      <c r="A230" s="2">
        <v>11</v>
      </c>
      <c r="B230" s="1" t="s">
        <v>59</v>
      </c>
      <c r="C230" s="3" t="s">
        <v>4</v>
      </c>
      <c r="D230" s="31">
        <v>1.6</v>
      </c>
      <c r="E230" s="13"/>
      <c r="F230" s="8">
        <f t="shared" si="8"/>
        <v>0</v>
      </c>
    </row>
    <row r="231" spans="1:6" ht="30" x14ac:dyDescent="0.25">
      <c r="A231" s="2">
        <v>12</v>
      </c>
      <c r="B231" s="1" t="s">
        <v>61</v>
      </c>
      <c r="C231" s="3" t="s">
        <v>0</v>
      </c>
      <c r="D231" s="31">
        <v>4.5999999999999996</v>
      </c>
      <c r="E231" s="13"/>
      <c r="F231" s="8">
        <f t="shared" si="8"/>
        <v>0</v>
      </c>
    </row>
    <row r="232" spans="1:6" ht="30" x14ac:dyDescent="0.25">
      <c r="A232" s="2">
        <v>13</v>
      </c>
      <c r="B232" s="1" t="s">
        <v>62</v>
      </c>
      <c r="C232" s="3" t="s">
        <v>0</v>
      </c>
      <c r="D232" s="31">
        <v>0.7</v>
      </c>
      <c r="E232" s="13"/>
      <c r="F232" s="8">
        <f t="shared" si="8"/>
        <v>0</v>
      </c>
    </row>
    <row r="233" spans="1:6" ht="30" x14ac:dyDescent="0.25">
      <c r="A233" s="2">
        <v>14</v>
      </c>
      <c r="B233" s="1" t="s">
        <v>63</v>
      </c>
      <c r="C233" s="3" t="s">
        <v>4</v>
      </c>
      <c r="D233" s="31">
        <v>0.5</v>
      </c>
      <c r="E233" s="13"/>
      <c r="F233" s="8">
        <f t="shared" si="8"/>
        <v>0</v>
      </c>
    </row>
    <row r="234" spans="1:6" ht="30" x14ac:dyDescent="0.25">
      <c r="A234" s="2">
        <v>15</v>
      </c>
      <c r="B234" s="1" t="s">
        <v>64</v>
      </c>
      <c r="C234" s="3" t="s">
        <v>4</v>
      </c>
      <c r="D234" s="31">
        <v>0.1</v>
      </c>
      <c r="E234" s="13"/>
      <c r="F234" s="8">
        <f t="shared" si="8"/>
        <v>0</v>
      </c>
    </row>
    <row r="235" spans="1:6" ht="30" x14ac:dyDescent="0.25">
      <c r="A235" s="2">
        <v>16</v>
      </c>
      <c r="B235" s="1" t="s">
        <v>65</v>
      </c>
      <c r="C235" s="3" t="s">
        <v>4</v>
      </c>
      <c r="D235" s="31">
        <v>0.2</v>
      </c>
      <c r="E235" s="13"/>
      <c r="F235" s="8">
        <f t="shared" si="8"/>
        <v>0</v>
      </c>
    </row>
    <row r="236" spans="1:6" ht="30" x14ac:dyDescent="0.25">
      <c r="A236" s="2">
        <v>17</v>
      </c>
      <c r="B236" s="1" t="s">
        <v>66</v>
      </c>
      <c r="C236" s="3" t="s">
        <v>6</v>
      </c>
      <c r="D236" s="31">
        <v>23.2</v>
      </c>
      <c r="E236" s="13"/>
      <c r="F236" s="8">
        <f t="shared" si="8"/>
        <v>0</v>
      </c>
    </row>
    <row r="237" spans="1:6" ht="30" x14ac:dyDescent="0.25">
      <c r="A237" s="2">
        <v>18</v>
      </c>
      <c r="B237" s="1" t="s">
        <v>67</v>
      </c>
      <c r="C237" s="3" t="s">
        <v>6</v>
      </c>
      <c r="D237" s="31">
        <v>0.7</v>
      </c>
      <c r="E237" s="13"/>
      <c r="F237" s="8">
        <f t="shared" si="8"/>
        <v>0</v>
      </c>
    </row>
    <row r="238" spans="1:6" x14ac:dyDescent="0.25">
      <c r="A238" s="2">
        <v>19</v>
      </c>
      <c r="B238" s="1" t="s">
        <v>90</v>
      </c>
      <c r="C238" s="3" t="s">
        <v>9</v>
      </c>
      <c r="D238" s="31">
        <v>3</v>
      </c>
      <c r="E238" s="13"/>
      <c r="F238" s="8">
        <f t="shared" si="8"/>
        <v>0</v>
      </c>
    </row>
    <row r="239" spans="1:6" ht="30" x14ac:dyDescent="0.25">
      <c r="A239" s="2">
        <v>20</v>
      </c>
      <c r="B239" s="1" t="s">
        <v>68</v>
      </c>
      <c r="C239" s="3" t="s">
        <v>0</v>
      </c>
      <c r="D239" s="31">
        <v>0.1</v>
      </c>
      <c r="E239" s="13"/>
      <c r="F239" s="8">
        <f t="shared" si="8"/>
        <v>0</v>
      </c>
    </row>
    <row r="240" spans="1:6" ht="30" x14ac:dyDescent="0.25">
      <c r="A240" s="2">
        <v>21</v>
      </c>
      <c r="B240" s="1" t="s">
        <v>69</v>
      </c>
      <c r="C240" s="3" t="s">
        <v>0</v>
      </c>
      <c r="D240" s="31">
        <v>0.2</v>
      </c>
      <c r="E240" s="13"/>
      <c r="F240" s="8">
        <f t="shared" si="8"/>
        <v>0</v>
      </c>
    </row>
    <row r="241" spans="1:6" x14ac:dyDescent="0.25">
      <c r="A241" s="2">
        <v>22</v>
      </c>
      <c r="B241" s="1" t="s">
        <v>70</v>
      </c>
      <c r="C241" s="3" t="s">
        <v>4</v>
      </c>
      <c r="D241" s="31">
        <v>1</v>
      </c>
      <c r="E241" s="13"/>
      <c r="F241" s="8">
        <f t="shared" si="8"/>
        <v>0</v>
      </c>
    </row>
    <row r="242" spans="1:6" x14ac:dyDescent="0.25">
      <c r="A242" s="2">
        <v>23</v>
      </c>
      <c r="B242" s="1" t="s">
        <v>71</v>
      </c>
      <c r="C242" s="3" t="s">
        <v>4</v>
      </c>
      <c r="D242" s="31">
        <v>0.3</v>
      </c>
      <c r="E242" s="13"/>
      <c r="F242" s="8">
        <f t="shared" si="8"/>
        <v>0</v>
      </c>
    </row>
    <row r="243" spans="1:6" ht="30" x14ac:dyDescent="0.25">
      <c r="A243" s="2">
        <v>24</v>
      </c>
      <c r="B243" s="1" t="s">
        <v>13</v>
      </c>
      <c r="C243" s="3" t="s">
        <v>9</v>
      </c>
      <c r="D243" s="31">
        <v>1</v>
      </c>
      <c r="E243" s="13"/>
      <c r="F243" s="8">
        <f t="shared" si="8"/>
        <v>0</v>
      </c>
    </row>
    <row r="244" spans="1:6" x14ac:dyDescent="0.25">
      <c r="A244" s="2">
        <v>25</v>
      </c>
      <c r="B244" s="1" t="s">
        <v>91</v>
      </c>
      <c r="C244" s="3" t="s">
        <v>8</v>
      </c>
      <c r="D244" s="31">
        <v>4</v>
      </c>
      <c r="E244" s="13"/>
      <c r="F244" s="8">
        <f t="shared" si="8"/>
        <v>0</v>
      </c>
    </row>
    <row r="245" spans="1:6" x14ac:dyDescent="0.25">
      <c r="A245" s="2">
        <v>26</v>
      </c>
      <c r="B245" s="1" t="s">
        <v>92</v>
      </c>
      <c r="C245" s="3" t="s">
        <v>8</v>
      </c>
      <c r="D245" s="31">
        <v>4</v>
      </c>
      <c r="E245" s="13"/>
      <c r="F245" s="8">
        <f t="shared" si="8"/>
        <v>0</v>
      </c>
    </row>
    <row r="246" spans="1:6" x14ac:dyDescent="0.25">
      <c r="A246" s="2"/>
      <c r="B246" s="46" t="s">
        <v>395</v>
      </c>
      <c r="C246" s="47"/>
      <c r="D246" s="48"/>
      <c r="E246" s="7"/>
      <c r="F246" s="11">
        <f>SUM(F220:F245)</f>
        <v>0</v>
      </c>
    </row>
    <row r="247" spans="1:6" x14ac:dyDescent="0.25">
      <c r="A247" s="2"/>
      <c r="B247" s="46" t="s">
        <v>396</v>
      </c>
      <c r="C247" s="47"/>
      <c r="D247" s="48"/>
      <c r="E247" s="7"/>
      <c r="F247" s="8"/>
    </row>
    <row r="248" spans="1:6" x14ac:dyDescent="0.25">
      <c r="A248" s="2">
        <v>1</v>
      </c>
      <c r="B248" s="1" t="s">
        <v>50</v>
      </c>
      <c r="C248" s="3" t="s">
        <v>4</v>
      </c>
      <c r="D248" s="31">
        <v>9.4</v>
      </c>
      <c r="E248" s="13"/>
      <c r="F248" s="8">
        <f t="shared" ref="F248:F289" si="9">ROUND(D248*E248,2)</f>
        <v>0</v>
      </c>
    </row>
    <row r="249" spans="1:6" x14ac:dyDescent="0.25">
      <c r="A249" s="2">
        <v>2</v>
      </c>
      <c r="B249" s="1" t="s">
        <v>51</v>
      </c>
      <c r="C249" s="3" t="s">
        <v>4</v>
      </c>
      <c r="D249" s="31">
        <v>3</v>
      </c>
      <c r="E249" s="13"/>
      <c r="F249" s="8">
        <f t="shared" si="9"/>
        <v>0</v>
      </c>
    </row>
    <row r="250" spans="1:6" ht="30" x14ac:dyDescent="0.25">
      <c r="A250" s="2">
        <v>3</v>
      </c>
      <c r="B250" s="1" t="s">
        <v>52</v>
      </c>
      <c r="C250" s="3" t="s">
        <v>4</v>
      </c>
      <c r="D250" s="31">
        <v>4</v>
      </c>
      <c r="E250" s="13"/>
      <c r="F250" s="8">
        <f t="shared" si="9"/>
        <v>0</v>
      </c>
    </row>
    <row r="251" spans="1:6" ht="30" x14ac:dyDescent="0.25">
      <c r="A251" s="2">
        <v>4</v>
      </c>
      <c r="B251" s="1" t="s">
        <v>53</v>
      </c>
      <c r="C251" s="3" t="s">
        <v>4</v>
      </c>
      <c r="D251" s="31">
        <v>1</v>
      </c>
      <c r="E251" s="13"/>
      <c r="F251" s="8">
        <f t="shared" si="9"/>
        <v>0</v>
      </c>
    </row>
    <row r="252" spans="1:6" ht="30" x14ac:dyDescent="0.25">
      <c r="A252" s="2">
        <v>5</v>
      </c>
      <c r="B252" s="1" t="s">
        <v>54</v>
      </c>
      <c r="C252" s="3" t="s">
        <v>4</v>
      </c>
      <c r="D252" s="31">
        <v>5</v>
      </c>
      <c r="E252" s="13"/>
      <c r="F252" s="8">
        <f t="shared" si="9"/>
        <v>0</v>
      </c>
    </row>
    <row r="253" spans="1:6" x14ac:dyDescent="0.25">
      <c r="A253" s="2">
        <v>6</v>
      </c>
      <c r="B253" s="1" t="s">
        <v>55</v>
      </c>
      <c r="C253" s="3" t="s">
        <v>4</v>
      </c>
      <c r="D253" s="31">
        <v>6</v>
      </c>
      <c r="E253" s="13"/>
      <c r="F253" s="8">
        <f t="shared" si="9"/>
        <v>0</v>
      </c>
    </row>
    <row r="254" spans="1:6" x14ac:dyDescent="0.25">
      <c r="A254" s="2">
        <v>7</v>
      </c>
      <c r="B254" s="1" t="s">
        <v>56</v>
      </c>
      <c r="C254" s="3" t="s">
        <v>4</v>
      </c>
      <c r="D254" s="31">
        <v>15.4</v>
      </c>
      <c r="E254" s="13"/>
      <c r="F254" s="8">
        <f t="shared" si="9"/>
        <v>0</v>
      </c>
    </row>
    <row r="255" spans="1:6" x14ac:dyDescent="0.25">
      <c r="A255" s="2">
        <v>8</v>
      </c>
      <c r="B255" s="1" t="s">
        <v>57</v>
      </c>
      <c r="C255" s="3" t="s">
        <v>4</v>
      </c>
      <c r="D255" s="31">
        <v>3.4</v>
      </c>
      <c r="E255" s="13"/>
      <c r="F255" s="8">
        <f t="shared" si="9"/>
        <v>0</v>
      </c>
    </row>
    <row r="256" spans="1:6" x14ac:dyDescent="0.25">
      <c r="A256" s="2">
        <v>9</v>
      </c>
      <c r="B256" s="1" t="s">
        <v>58</v>
      </c>
      <c r="C256" s="3" t="s">
        <v>4</v>
      </c>
      <c r="D256" s="31">
        <v>10</v>
      </c>
      <c r="E256" s="13"/>
      <c r="F256" s="8">
        <f t="shared" si="9"/>
        <v>0</v>
      </c>
    </row>
    <row r="257" spans="1:6" x14ac:dyDescent="0.25">
      <c r="A257" s="2">
        <v>10</v>
      </c>
      <c r="B257" s="1" t="s">
        <v>59</v>
      </c>
      <c r="C257" s="3" t="s">
        <v>4</v>
      </c>
      <c r="D257" s="31">
        <v>2</v>
      </c>
      <c r="E257" s="13"/>
      <c r="F257" s="8">
        <f t="shared" si="9"/>
        <v>0</v>
      </c>
    </row>
    <row r="258" spans="1:6" ht="30" x14ac:dyDescent="0.25">
      <c r="A258" s="2">
        <v>11</v>
      </c>
      <c r="B258" s="1" t="s">
        <v>60</v>
      </c>
      <c r="C258" s="3" t="s">
        <v>4</v>
      </c>
      <c r="D258" s="31">
        <v>17.399999999999999</v>
      </c>
      <c r="E258" s="13"/>
      <c r="F258" s="8">
        <f t="shared" si="9"/>
        <v>0</v>
      </c>
    </row>
    <row r="259" spans="1:6" ht="30" x14ac:dyDescent="0.25">
      <c r="A259" s="2">
        <v>12</v>
      </c>
      <c r="B259" s="1" t="s">
        <v>61</v>
      </c>
      <c r="C259" s="3" t="s">
        <v>0</v>
      </c>
      <c r="D259" s="31">
        <v>5</v>
      </c>
      <c r="E259" s="13"/>
      <c r="F259" s="8">
        <f t="shared" si="9"/>
        <v>0</v>
      </c>
    </row>
    <row r="260" spans="1:6" ht="30" x14ac:dyDescent="0.25">
      <c r="A260" s="2">
        <v>13</v>
      </c>
      <c r="B260" s="1" t="s">
        <v>62</v>
      </c>
      <c r="C260" s="3" t="s">
        <v>0</v>
      </c>
      <c r="D260" s="31">
        <v>0.7</v>
      </c>
      <c r="E260" s="13"/>
      <c r="F260" s="8">
        <f t="shared" si="9"/>
        <v>0</v>
      </c>
    </row>
    <row r="261" spans="1:6" ht="30" x14ac:dyDescent="0.25">
      <c r="A261" s="2">
        <v>14</v>
      </c>
      <c r="B261" s="1" t="s">
        <v>63</v>
      </c>
      <c r="C261" s="3" t="s">
        <v>4</v>
      </c>
      <c r="D261" s="31">
        <v>0.5</v>
      </c>
      <c r="E261" s="13"/>
      <c r="F261" s="8">
        <f t="shared" si="9"/>
        <v>0</v>
      </c>
    </row>
    <row r="262" spans="1:6" ht="30" x14ac:dyDescent="0.25">
      <c r="A262" s="2">
        <v>15</v>
      </c>
      <c r="B262" s="1" t="s">
        <v>64</v>
      </c>
      <c r="C262" s="3" t="s">
        <v>4</v>
      </c>
      <c r="D262" s="31">
        <v>0.1</v>
      </c>
      <c r="E262" s="13"/>
      <c r="F262" s="8">
        <f t="shared" si="9"/>
        <v>0</v>
      </c>
    </row>
    <row r="263" spans="1:6" ht="30" x14ac:dyDescent="0.25">
      <c r="A263" s="2">
        <v>16</v>
      </c>
      <c r="B263" s="1" t="s">
        <v>65</v>
      </c>
      <c r="C263" s="3" t="s">
        <v>4</v>
      </c>
      <c r="D263" s="31">
        <v>0.2</v>
      </c>
      <c r="E263" s="13"/>
      <c r="F263" s="8">
        <f t="shared" si="9"/>
        <v>0</v>
      </c>
    </row>
    <row r="264" spans="1:6" ht="30" x14ac:dyDescent="0.25">
      <c r="A264" s="2">
        <v>17</v>
      </c>
      <c r="B264" s="1" t="s">
        <v>66</v>
      </c>
      <c r="C264" s="3" t="s">
        <v>6</v>
      </c>
      <c r="D264" s="31">
        <v>37.6</v>
      </c>
      <c r="E264" s="13"/>
      <c r="F264" s="8">
        <f t="shared" si="9"/>
        <v>0</v>
      </c>
    </row>
    <row r="265" spans="1:6" ht="30" x14ac:dyDescent="0.25">
      <c r="A265" s="2">
        <v>18</v>
      </c>
      <c r="B265" s="1" t="s">
        <v>67</v>
      </c>
      <c r="C265" s="3" t="s">
        <v>6</v>
      </c>
      <c r="D265" s="31">
        <v>4.4000000000000004</v>
      </c>
      <c r="E265" s="13"/>
      <c r="F265" s="8">
        <f t="shared" si="9"/>
        <v>0</v>
      </c>
    </row>
    <row r="266" spans="1:6" ht="30" x14ac:dyDescent="0.25">
      <c r="A266" s="2">
        <v>19</v>
      </c>
      <c r="B266" s="1" t="s">
        <v>68</v>
      </c>
      <c r="C266" s="3" t="s">
        <v>0</v>
      </c>
      <c r="D266" s="31">
        <v>0.1</v>
      </c>
      <c r="E266" s="13"/>
      <c r="F266" s="8">
        <f t="shared" si="9"/>
        <v>0</v>
      </c>
    </row>
    <row r="267" spans="1:6" ht="30" x14ac:dyDescent="0.25">
      <c r="A267" s="2">
        <v>20</v>
      </c>
      <c r="B267" s="1" t="s">
        <v>69</v>
      </c>
      <c r="C267" s="3" t="s">
        <v>0</v>
      </c>
      <c r="D267" s="31">
        <v>0.2</v>
      </c>
      <c r="E267" s="13"/>
      <c r="F267" s="8">
        <f t="shared" si="9"/>
        <v>0</v>
      </c>
    </row>
    <row r="268" spans="1:6" x14ac:dyDescent="0.25">
      <c r="A268" s="2">
        <v>21</v>
      </c>
      <c r="B268" s="1" t="s">
        <v>70</v>
      </c>
      <c r="C268" s="3" t="s">
        <v>4</v>
      </c>
      <c r="D268" s="31">
        <v>1</v>
      </c>
      <c r="E268" s="13"/>
      <c r="F268" s="8">
        <f t="shared" si="9"/>
        <v>0</v>
      </c>
    </row>
    <row r="269" spans="1:6" x14ac:dyDescent="0.25">
      <c r="A269" s="2">
        <v>22</v>
      </c>
      <c r="B269" s="1" t="s">
        <v>71</v>
      </c>
      <c r="C269" s="3" t="s">
        <v>4</v>
      </c>
      <c r="D269" s="31">
        <v>0.3</v>
      </c>
      <c r="E269" s="13"/>
      <c r="F269" s="8">
        <f t="shared" si="9"/>
        <v>0</v>
      </c>
    </row>
    <row r="270" spans="1:6" ht="30" x14ac:dyDescent="0.25">
      <c r="A270" s="2">
        <v>23</v>
      </c>
      <c r="B270" s="1" t="s">
        <v>13</v>
      </c>
      <c r="C270" s="3" t="s">
        <v>9</v>
      </c>
      <c r="D270" s="31">
        <v>1</v>
      </c>
      <c r="E270" s="13"/>
      <c r="F270" s="8">
        <f t="shared" si="9"/>
        <v>0</v>
      </c>
    </row>
    <row r="271" spans="1:6" ht="30" x14ac:dyDescent="0.25">
      <c r="A271" s="2">
        <v>24</v>
      </c>
      <c r="B271" s="1" t="s">
        <v>72</v>
      </c>
      <c r="C271" s="3" t="s">
        <v>9</v>
      </c>
      <c r="D271" s="31">
        <v>2</v>
      </c>
      <c r="E271" s="13"/>
      <c r="F271" s="8">
        <f t="shared" si="9"/>
        <v>0</v>
      </c>
    </row>
    <row r="272" spans="1:6" x14ac:dyDescent="0.25">
      <c r="A272" s="2">
        <v>25</v>
      </c>
      <c r="B272" s="1" t="s">
        <v>73</v>
      </c>
      <c r="C272" s="3" t="s">
        <v>9</v>
      </c>
      <c r="D272" s="31">
        <v>1</v>
      </c>
      <c r="E272" s="13"/>
      <c r="F272" s="8">
        <f t="shared" si="9"/>
        <v>0</v>
      </c>
    </row>
    <row r="273" spans="1:6" x14ac:dyDescent="0.25">
      <c r="A273" s="2">
        <v>26</v>
      </c>
      <c r="B273" s="1" t="s">
        <v>74</v>
      </c>
      <c r="C273" s="3" t="s">
        <v>9</v>
      </c>
      <c r="D273" s="31">
        <v>2</v>
      </c>
      <c r="E273" s="13"/>
      <c r="F273" s="8">
        <f t="shared" si="9"/>
        <v>0</v>
      </c>
    </row>
    <row r="274" spans="1:6" x14ac:dyDescent="0.25">
      <c r="A274" s="2">
        <v>27</v>
      </c>
      <c r="B274" s="1" t="s">
        <v>75</v>
      </c>
      <c r="C274" s="3" t="s">
        <v>9</v>
      </c>
      <c r="D274" s="31">
        <v>1</v>
      </c>
      <c r="E274" s="13"/>
      <c r="F274" s="8">
        <f t="shared" si="9"/>
        <v>0</v>
      </c>
    </row>
    <row r="275" spans="1:6" x14ac:dyDescent="0.25">
      <c r="A275" s="2">
        <v>28</v>
      </c>
      <c r="B275" s="1" t="s">
        <v>76</v>
      </c>
      <c r="C275" s="3" t="s">
        <v>9</v>
      </c>
      <c r="D275" s="31">
        <v>1</v>
      </c>
      <c r="E275" s="13"/>
      <c r="F275" s="8">
        <f t="shared" si="9"/>
        <v>0</v>
      </c>
    </row>
    <row r="276" spans="1:6" x14ac:dyDescent="0.25">
      <c r="A276" s="2">
        <v>29</v>
      </c>
      <c r="B276" s="1" t="s">
        <v>77</v>
      </c>
      <c r="C276" s="3" t="s">
        <v>9</v>
      </c>
      <c r="D276" s="31">
        <v>1</v>
      </c>
      <c r="E276" s="13"/>
      <c r="F276" s="8">
        <f t="shared" si="9"/>
        <v>0</v>
      </c>
    </row>
    <row r="277" spans="1:6" x14ac:dyDescent="0.25">
      <c r="A277" s="2">
        <v>30</v>
      </c>
      <c r="B277" s="1" t="s">
        <v>78</v>
      </c>
      <c r="C277" s="3" t="s">
        <v>9</v>
      </c>
      <c r="D277" s="31">
        <v>1</v>
      </c>
      <c r="E277" s="13"/>
      <c r="F277" s="8">
        <f t="shared" si="9"/>
        <v>0</v>
      </c>
    </row>
    <row r="278" spans="1:6" x14ac:dyDescent="0.25">
      <c r="A278" s="2">
        <v>31</v>
      </c>
      <c r="B278" s="1" t="s">
        <v>79</v>
      </c>
      <c r="C278" s="3" t="s">
        <v>8</v>
      </c>
      <c r="D278" s="31">
        <v>2</v>
      </c>
      <c r="E278" s="13"/>
      <c r="F278" s="8">
        <f t="shared" si="9"/>
        <v>0</v>
      </c>
    </row>
    <row r="279" spans="1:6" x14ac:dyDescent="0.25">
      <c r="A279" s="2">
        <v>32</v>
      </c>
      <c r="B279" s="1" t="s">
        <v>80</v>
      </c>
      <c r="C279" s="3" t="s">
        <v>8</v>
      </c>
      <c r="D279" s="31">
        <v>14</v>
      </c>
      <c r="E279" s="13"/>
      <c r="F279" s="8">
        <f t="shared" si="9"/>
        <v>0</v>
      </c>
    </row>
    <row r="280" spans="1:6" x14ac:dyDescent="0.25">
      <c r="A280" s="2">
        <v>33</v>
      </c>
      <c r="B280" s="1" t="s">
        <v>81</v>
      </c>
      <c r="C280" s="3" t="s">
        <v>8</v>
      </c>
      <c r="D280" s="31">
        <v>14</v>
      </c>
      <c r="E280" s="13"/>
      <c r="F280" s="8">
        <f t="shared" si="9"/>
        <v>0</v>
      </c>
    </row>
    <row r="281" spans="1:6" x14ac:dyDescent="0.25">
      <c r="A281" s="2">
        <v>34</v>
      </c>
      <c r="B281" s="1" t="s">
        <v>93</v>
      </c>
      <c r="C281" s="3" t="s">
        <v>9</v>
      </c>
      <c r="D281" s="31">
        <v>1</v>
      </c>
      <c r="E281" s="13"/>
      <c r="F281" s="8">
        <f t="shared" si="9"/>
        <v>0</v>
      </c>
    </row>
    <row r="282" spans="1:6" x14ac:dyDescent="0.25">
      <c r="A282" s="2">
        <v>35</v>
      </c>
      <c r="B282" s="1" t="s">
        <v>74</v>
      </c>
      <c r="C282" s="3" t="s">
        <v>9</v>
      </c>
      <c r="D282" s="31">
        <v>3</v>
      </c>
      <c r="E282" s="13"/>
      <c r="F282" s="8">
        <f t="shared" si="9"/>
        <v>0</v>
      </c>
    </row>
    <row r="283" spans="1:6" ht="30" x14ac:dyDescent="0.25">
      <c r="A283" s="2">
        <v>36</v>
      </c>
      <c r="B283" s="1" t="s">
        <v>83</v>
      </c>
      <c r="C283" s="3" t="s">
        <v>9</v>
      </c>
      <c r="D283" s="31">
        <v>1</v>
      </c>
      <c r="E283" s="13"/>
      <c r="F283" s="8">
        <f t="shared" si="9"/>
        <v>0</v>
      </c>
    </row>
    <row r="284" spans="1:6" ht="30" x14ac:dyDescent="0.25">
      <c r="A284" s="2">
        <v>37</v>
      </c>
      <c r="B284" s="1" t="s">
        <v>72</v>
      </c>
      <c r="C284" s="3" t="s">
        <v>9</v>
      </c>
      <c r="D284" s="31">
        <v>2</v>
      </c>
      <c r="E284" s="13"/>
      <c r="F284" s="8">
        <f t="shared" si="9"/>
        <v>0</v>
      </c>
    </row>
    <row r="285" spans="1:6" ht="30" x14ac:dyDescent="0.25">
      <c r="A285" s="2">
        <v>38</v>
      </c>
      <c r="B285" s="1" t="s">
        <v>84</v>
      </c>
      <c r="C285" s="3" t="s">
        <v>9</v>
      </c>
      <c r="D285" s="31">
        <v>1</v>
      </c>
      <c r="E285" s="13"/>
      <c r="F285" s="8">
        <f t="shared" si="9"/>
        <v>0</v>
      </c>
    </row>
    <row r="286" spans="1:6" ht="30" x14ac:dyDescent="0.25">
      <c r="A286" s="2">
        <v>39</v>
      </c>
      <c r="B286" s="1" t="s">
        <v>85</v>
      </c>
      <c r="C286" s="3" t="s">
        <v>9</v>
      </c>
      <c r="D286" s="31">
        <v>1</v>
      </c>
      <c r="E286" s="13"/>
      <c r="F286" s="8">
        <f t="shared" si="9"/>
        <v>0</v>
      </c>
    </row>
    <row r="287" spans="1:6" x14ac:dyDescent="0.25">
      <c r="A287" s="2">
        <v>40</v>
      </c>
      <c r="B287" s="1" t="s">
        <v>86</v>
      </c>
      <c r="C287" s="3" t="s">
        <v>9</v>
      </c>
      <c r="D287" s="31">
        <v>1</v>
      </c>
      <c r="E287" s="13"/>
      <c r="F287" s="8">
        <f t="shared" si="9"/>
        <v>0</v>
      </c>
    </row>
    <row r="288" spans="1:6" x14ac:dyDescent="0.25">
      <c r="A288" s="2">
        <v>41</v>
      </c>
      <c r="B288" s="1" t="s">
        <v>87</v>
      </c>
      <c r="C288" s="3" t="s">
        <v>8</v>
      </c>
      <c r="D288" s="31">
        <v>14</v>
      </c>
      <c r="E288" s="13"/>
      <c r="F288" s="8">
        <f t="shared" si="9"/>
        <v>0</v>
      </c>
    </row>
    <row r="289" spans="1:6" x14ac:dyDescent="0.25">
      <c r="A289" s="2">
        <v>42</v>
      </c>
      <c r="B289" s="1" t="s">
        <v>88</v>
      </c>
      <c r="C289" s="3" t="s">
        <v>8</v>
      </c>
      <c r="D289" s="31">
        <v>14</v>
      </c>
      <c r="E289" s="13"/>
      <c r="F289" s="8">
        <f t="shared" si="9"/>
        <v>0</v>
      </c>
    </row>
    <row r="290" spans="1:6" x14ac:dyDescent="0.25">
      <c r="A290" s="2"/>
      <c r="B290" s="46" t="s">
        <v>397</v>
      </c>
      <c r="C290" s="47"/>
      <c r="D290" s="48"/>
      <c r="E290" s="7"/>
      <c r="F290" s="11">
        <f>SUM(F248:F289)</f>
        <v>0</v>
      </c>
    </row>
    <row r="291" spans="1:6" x14ac:dyDescent="0.25">
      <c r="A291" s="2"/>
      <c r="B291" s="46" t="s">
        <v>398</v>
      </c>
      <c r="C291" s="47"/>
      <c r="D291" s="48"/>
      <c r="E291" s="7"/>
      <c r="F291" s="8"/>
    </row>
    <row r="292" spans="1:6" x14ac:dyDescent="0.25">
      <c r="A292" s="2">
        <v>1</v>
      </c>
      <c r="B292" s="1" t="s">
        <v>50</v>
      </c>
      <c r="C292" s="3" t="s">
        <v>4</v>
      </c>
      <c r="D292" s="31">
        <v>9</v>
      </c>
      <c r="E292" s="13"/>
      <c r="F292" s="8">
        <f t="shared" ref="F292:F325" si="10">ROUND(D292*E292,2)</f>
        <v>0</v>
      </c>
    </row>
    <row r="293" spans="1:6" ht="30" x14ac:dyDescent="0.25">
      <c r="A293" s="2">
        <v>2</v>
      </c>
      <c r="B293" s="1" t="s">
        <v>52</v>
      </c>
      <c r="C293" s="3" t="s">
        <v>4</v>
      </c>
      <c r="D293" s="31">
        <v>2.7</v>
      </c>
      <c r="E293" s="13"/>
      <c r="F293" s="8">
        <f t="shared" si="10"/>
        <v>0</v>
      </c>
    </row>
    <row r="294" spans="1:6" ht="30" x14ac:dyDescent="0.25">
      <c r="A294" s="2">
        <v>3</v>
      </c>
      <c r="B294" s="1" t="s">
        <v>53</v>
      </c>
      <c r="C294" s="3" t="s">
        <v>4</v>
      </c>
      <c r="D294" s="31">
        <v>3.6</v>
      </c>
      <c r="E294" s="13"/>
      <c r="F294" s="8">
        <f t="shared" si="10"/>
        <v>0</v>
      </c>
    </row>
    <row r="295" spans="1:6" ht="30" x14ac:dyDescent="0.25">
      <c r="A295" s="2">
        <v>4</v>
      </c>
      <c r="B295" s="1" t="s">
        <v>54</v>
      </c>
      <c r="C295" s="3" t="s">
        <v>4</v>
      </c>
      <c r="D295" s="31">
        <v>6.3</v>
      </c>
      <c r="E295" s="13"/>
      <c r="F295" s="8">
        <f t="shared" si="10"/>
        <v>0</v>
      </c>
    </row>
    <row r="296" spans="1:6" x14ac:dyDescent="0.25">
      <c r="A296" s="2">
        <v>5</v>
      </c>
      <c r="B296" s="1" t="s">
        <v>55</v>
      </c>
      <c r="C296" s="3" t="s">
        <v>4</v>
      </c>
      <c r="D296" s="31">
        <v>2.7</v>
      </c>
      <c r="E296" s="13"/>
      <c r="F296" s="8">
        <f t="shared" si="10"/>
        <v>0</v>
      </c>
    </row>
    <row r="297" spans="1:6" x14ac:dyDescent="0.25">
      <c r="A297" s="2">
        <v>6</v>
      </c>
      <c r="B297" s="1" t="s">
        <v>89</v>
      </c>
      <c r="C297" s="3" t="s">
        <v>4</v>
      </c>
      <c r="D297" s="31">
        <v>2</v>
      </c>
      <c r="E297" s="13"/>
      <c r="F297" s="8">
        <f t="shared" si="10"/>
        <v>0</v>
      </c>
    </row>
    <row r="298" spans="1:6" x14ac:dyDescent="0.25">
      <c r="A298" s="2">
        <v>7</v>
      </c>
      <c r="B298" s="1" t="s">
        <v>56</v>
      </c>
      <c r="C298" s="3" t="s">
        <v>4</v>
      </c>
      <c r="D298" s="31">
        <v>11</v>
      </c>
      <c r="E298" s="13"/>
      <c r="F298" s="8">
        <f t="shared" si="10"/>
        <v>0</v>
      </c>
    </row>
    <row r="299" spans="1:6" x14ac:dyDescent="0.25">
      <c r="A299" s="2">
        <v>8</v>
      </c>
      <c r="B299" s="1" t="s">
        <v>57</v>
      </c>
      <c r="C299" s="3" t="s">
        <v>4</v>
      </c>
      <c r="D299" s="31">
        <v>0.1</v>
      </c>
      <c r="E299" s="13"/>
      <c r="F299" s="8">
        <f t="shared" si="10"/>
        <v>0</v>
      </c>
    </row>
    <row r="300" spans="1:6" ht="30" x14ac:dyDescent="0.25">
      <c r="A300" s="2">
        <v>9</v>
      </c>
      <c r="B300" s="1" t="s">
        <v>60</v>
      </c>
      <c r="C300" s="3" t="s">
        <v>4</v>
      </c>
      <c r="D300" s="31">
        <v>10.6</v>
      </c>
      <c r="E300" s="13"/>
      <c r="F300" s="8">
        <f t="shared" si="10"/>
        <v>0</v>
      </c>
    </row>
    <row r="301" spans="1:6" x14ac:dyDescent="0.25">
      <c r="A301" s="2">
        <v>10</v>
      </c>
      <c r="B301" s="1" t="s">
        <v>58</v>
      </c>
      <c r="C301" s="3" t="s">
        <v>4</v>
      </c>
      <c r="D301" s="31">
        <v>5.6</v>
      </c>
      <c r="E301" s="13"/>
      <c r="F301" s="8">
        <f t="shared" si="10"/>
        <v>0</v>
      </c>
    </row>
    <row r="302" spans="1:6" x14ac:dyDescent="0.25">
      <c r="A302" s="2">
        <v>11</v>
      </c>
      <c r="B302" s="1" t="s">
        <v>59</v>
      </c>
      <c r="C302" s="3" t="s">
        <v>4</v>
      </c>
      <c r="D302" s="31">
        <v>1.6</v>
      </c>
      <c r="E302" s="13"/>
      <c r="F302" s="8">
        <f t="shared" si="10"/>
        <v>0</v>
      </c>
    </row>
    <row r="303" spans="1:6" ht="30" x14ac:dyDescent="0.25">
      <c r="A303" s="2">
        <v>12</v>
      </c>
      <c r="B303" s="1" t="s">
        <v>61</v>
      </c>
      <c r="C303" s="3" t="s">
        <v>0</v>
      </c>
      <c r="D303" s="31">
        <v>4.5999999999999996</v>
      </c>
      <c r="E303" s="13"/>
      <c r="F303" s="8">
        <f t="shared" si="10"/>
        <v>0</v>
      </c>
    </row>
    <row r="304" spans="1:6" ht="30" x14ac:dyDescent="0.25">
      <c r="A304" s="2">
        <v>13</v>
      </c>
      <c r="B304" s="1" t="s">
        <v>62</v>
      </c>
      <c r="C304" s="3" t="s">
        <v>0</v>
      </c>
      <c r="D304" s="31">
        <v>0.7</v>
      </c>
      <c r="E304" s="13"/>
      <c r="F304" s="8">
        <f t="shared" si="10"/>
        <v>0</v>
      </c>
    </row>
    <row r="305" spans="1:6" ht="30" x14ac:dyDescent="0.25">
      <c r="A305" s="2">
        <v>14</v>
      </c>
      <c r="B305" s="1" t="s">
        <v>63</v>
      </c>
      <c r="C305" s="3" t="s">
        <v>4</v>
      </c>
      <c r="D305" s="31">
        <v>0.5</v>
      </c>
      <c r="E305" s="13"/>
      <c r="F305" s="8">
        <f t="shared" si="10"/>
        <v>0</v>
      </c>
    </row>
    <row r="306" spans="1:6" ht="30" x14ac:dyDescent="0.25">
      <c r="A306" s="2">
        <v>15</v>
      </c>
      <c r="B306" s="1" t="s">
        <v>64</v>
      </c>
      <c r="C306" s="3" t="s">
        <v>4</v>
      </c>
      <c r="D306" s="31">
        <v>0.1</v>
      </c>
      <c r="E306" s="13"/>
      <c r="F306" s="8">
        <f t="shared" si="10"/>
        <v>0</v>
      </c>
    </row>
    <row r="307" spans="1:6" ht="30" x14ac:dyDescent="0.25">
      <c r="A307" s="2">
        <v>16</v>
      </c>
      <c r="B307" s="1" t="s">
        <v>65</v>
      </c>
      <c r="C307" s="3" t="s">
        <v>4</v>
      </c>
      <c r="D307" s="31">
        <v>0.2</v>
      </c>
      <c r="E307" s="13"/>
      <c r="F307" s="8">
        <f t="shared" si="10"/>
        <v>0</v>
      </c>
    </row>
    <row r="308" spans="1:6" ht="30" x14ac:dyDescent="0.25">
      <c r="A308" s="2">
        <v>17</v>
      </c>
      <c r="B308" s="1" t="s">
        <v>66</v>
      </c>
      <c r="C308" s="3" t="s">
        <v>6</v>
      </c>
      <c r="D308" s="31">
        <v>23.2</v>
      </c>
      <c r="E308" s="13"/>
      <c r="F308" s="8">
        <f t="shared" si="10"/>
        <v>0</v>
      </c>
    </row>
    <row r="309" spans="1:6" ht="30" x14ac:dyDescent="0.25">
      <c r="A309" s="2">
        <v>18</v>
      </c>
      <c r="B309" s="1" t="s">
        <v>67</v>
      </c>
      <c r="C309" s="3" t="s">
        <v>6</v>
      </c>
      <c r="D309" s="31">
        <v>0.7</v>
      </c>
      <c r="E309" s="13"/>
      <c r="F309" s="8">
        <f t="shared" si="10"/>
        <v>0</v>
      </c>
    </row>
    <row r="310" spans="1:6" x14ac:dyDescent="0.25">
      <c r="A310" s="2">
        <v>19</v>
      </c>
      <c r="B310" s="1" t="s">
        <v>90</v>
      </c>
      <c r="C310" s="3" t="s">
        <v>9</v>
      </c>
      <c r="D310" s="31">
        <v>3</v>
      </c>
      <c r="E310" s="13"/>
      <c r="F310" s="8">
        <f t="shared" si="10"/>
        <v>0</v>
      </c>
    </row>
    <row r="311" spans="1:6" ht="30" x14ac:dyDescent="0.25">
      <c r="A311" s="2">
        <v>20</v>
      </c>
      <c r="B311" s="1" t="s">
        <v>68</v>
      </c>
      <c r="C311" s="3" t="s">
        <v>0</v>
      </c>
      <c r="D311" s="31">
        <v>0.1</v>
      </c>
      <c r="E311" s="13"/>
      <c r="F311" s="8">
        <f t="shared" si="10"/>
        <v>0</v>
      </c>
    </row>
    <row r="312" spans="1:6" ht="30" x14ac:dyDescent="0.25">
      <c r="A312" s="2">
        <v>21</v>
      </c>
      <c r="B312" s="1" t="s">
        <v>69</v>
      </c>
      <c r="C312" s="3" t="s">
        <v>0</v>
      </c>
      <c r="D312" s="31">
        <v>0.2</v>
      </c>
      <c r="E312" s="13"/>
      <c r="F312" s="8">
        <f t="shared" si="10"/>
        <v>0</v>
      </c>
    </row>
    <row r="313" spans="1:6" x14ac:dyDescent="0.25">
      <c r="A313" s="2">
        <v>22</v>
      </c>
      <c r="B313" s="1" t="s">
        <v>70</v>
      </c>
      <c r="C313" s="3" t="s">
        <v>4</v>
      </c>
      <c r="D313" s="31">
        <v>1</v>
      </c>
      <c r="E313" s="13"/>
      <c r="F313" s="8">
        <f t="shared" si="10"/>
        <v>0</v>
      </c>
    </row>
    <row r="314" spans="1:6" x14ac:dyDescent="0.25">
      <c r="A314" s="2">
        <v>23</v>
      </c>
      <c r="B314" s="1" t="s">
        <v>71</v>
      </c>
      <c r="C314" s="3" t="s">
        <v>4</v>
      </c>
      <c r="D314" s="31">
        <v>0.3</v>
      </c>
      <c r="E314" s="13"/>
      <c r="F314" s="8">
        <f t="shared" si="10"/>
        <v>0</v>
      </c>
    </row>
    <row r="315" spans="1:6" ht="30" x14ac:dyDescent="0.25">
      <c r="A315" s="2">
        <v>24</v>
      </c>
      <c r="B315" s="1" t="s">
        <v>13</v>
      </c>
      <c r="C315" s="3" t="s">
        <v>9</v>
      </c>
      <c r="D315" s="31">
        <v>1</v>
      </c>
      <c r="E315" s="13"/>
      <c r="F315" s="8">
        <f t="shared" si="10"/>
        <v>0</v>
      </c>
    </row>
    <row r="316" spans="1:6" x14ac:dyDescent="0.25">
      <c r="A316" s="2">
        <v>25</v>
      </c>
      <c r="B316" s="1" t="s">
        <v>94</v>
      </c>
      <c r="C316" s="3" t="s">
        <v>8</v>
      </c>
      <c r="D316" s="31">
        <v>14</v>
      </c>
      <c r="E316" s="13"/>
      <c r="F316" s="8">
        <f t="shared" si="10"/>
        <v>0</v>
      </c>
    </row>
    <row r="317" spans="1:6" ht="30" x14ac:dyDescent="0.25">
      <c r="A317" s="2">
        <v>26</v>
      </c>
      <c r="B317" s="1" t="s">
        <v>95</v>
      </c>
      <c r="C317" s="3" t="s">
        <v>9</v>
      </c>
      <c r="D317" s="31">
        <v>1</v>
      </c>
      <c r="E317" s="13"/>
      <c r="F317" s="8">
        <f t="shared" si="10"/>
        <v>0</v>
      </c>
    </row>
    <row r="318" spans="1:6" ht="30" x14ac:dyDescent="0.25">
      <c r="A318" s="2">
        <v>27</v>
      </c>
      <c r="B318" s="1" t="s">
        <v>96</v>
      </c>
      <c r="C318" s="3" t="s">
        <v>9</v>
      </c>
      <c r="D318" s="31">
        <v>1</v>
      </c>
      <c r="E318" s="13"/>
      <c r="F318" s="8">
        <f t="shared" si="10"/>
        <v>0</v>
      </c>
    </row>
    <row r="319" spans="1:6" ht="30" x14ac:dyDescent="0.25">
      <c r="A319" s="2">
        <v>28</v>
      </c>
      <c r="B319" s="1" t="s">
        <v>97</v>
      </c>
      <c r="C319" s="3" t="s">
        <v>0</v>
      </c>
      <c r="D319" s="31">
        <v>2.2000000000000002</v>
      </c>
      <c r="E319" s="13"/>
      <c r="F319" s="8">
        <f t="shared" si="10"/>
        <v>0</v>
      </c>
    </row>
    <row r="320" spans="1:6" ht="30" x14ac:dyDescent="0.25">
      <c r="A320" s="2">
        <v>29</v>
      </c>
      <c r="B320" s="1" t="s">
        <v>66</v>
      </c>
      <c r="C320" s="3" t="s">
        <v>6</v>
      </c>
      <c r="D320" s="31">
        <v>41</v>
      </c>
      <c r="E320" s="13"/>
      <c r="F320" s="8">
        <f t="shared" si="10"/>
        <v>0</v>
      </c>
    </row>
    <row r="321" spans="1:6" ht="30" x14ac:dyDescent="0.25">
      <c r="A321" s="2">
        <v>30</v>
      </c>
      <c r="B321" s="1" t="s">
        <v>64</v>
      </c>
      <c r="C321" s="3" t="s">
        <v>4</v>
      </c>
      <c r="D321" s="31">
        <v>0.1</v>
      </c>
      <c r="E321" s="13"/>
      <c r="F321" s="8">
        <f t="shared" si="10"/>
        <v>0</v>
      </c>
    </row>
    <row r="322" spans="1:6" ht="30" x14ac:dyDescent="0.25">
      <c r="A322" s="2">
        <v>31</v>
      </c>
      <c r="B322" s="1" t="s">
        <v>98</v>
      </c>
      <c r="C322" s="3" t="s">
        <v>4</v>
      </c>
      <c r="D322" s="31">
        <v>0.4</v>
      </c>
      <c r="E322" s="13"/>
      <c r="F322" s="8">
        <f t="shared" si="10"/>
        <v>0</v>
      </c>
    </row>
    <row r="323" spans="1:6" x14ac:dyDescent="0.25">
      <c r="A323" s="2">
        <v>32</v>
      </c>
      <c r="B323" s="1" t="s">
        <v>70</v>
      </c>
      <c r="C323" s="3" t="s">
        <v>4</v>
      </c>
      <c r="D323" s="31">
        <v>0.5</v>
      </c>
      <c r="E323" s="13"/>
      <c r="F323" s="8">
        <f t="shared" si="10"/>
        <v>0</v>
      </c>
    </row>
    <row r="324" spans="1:6" x14ac:dyDescent="0.25">
      <c r="A324" s="2">
        <v>33</v>
      </c>
      <c r="B324" s="1" t="s">
        <v>99</v>
      </c>
      <c r="C324" s="3" t="s">
        <v>9</v>
      </c>
      <c r="D324" s="31">
        <v>1</v>
      </c>
      <c r="E324" s="13"/>
      <c r="F324" s="8">
        <f t="shared" si="10"/>
        <v>0</v>
      </c>
    </row>
    <row r="325" spans="1:6" x14ac:dyDescent="0.25">
      <c r="A325" s="2">
        <v>34</v>
      </c>
      <c r="B325" s="1" t="s">
        <v>92</v>
      </c>
      <c r="C325" s="3" t="s">
        <v>8</v>
      </c>
      <c r="D325" s="31">
        <v>14</v>
      </c>
      <c r="E325" s="13"/>
      <c r="F325" s="8">
        <f t="shared" si="10"/>
        <v>0</v>
      </c>
    </row>
    <row r="326" spans="1:6" x14ac:dyDescent="0.25">
      <c r="A326" s="2"/>
      <c r="B326" s="46" t="s">
        <v>399</v>
      </c>
      <c r="C326" s="47"/>
      <c r="D326" s="48"/>
      <c r="E326" s="7"/>
      <c r="F326" s="11">
        <f>SUM(F292:F325)</f>
        <v>0</v>
      </c>
    </row>
    <row r="327" spans="1:6" x14ac:dyDescent="0.25">
      <c r="A327" s="2"/>
      <c r="B327" s="46" t="s">
        <v>400</v>
      </c>
      <c r="C327" s="47"/>
      <c r="D327" s="48"/>
      <c r="E327" s="7"/>
      <c r="F327" s="8"/>
    </row>
    <row r="328" spans="1:6" x14ac:dyDescent="0.25">
      <c r="A328" s="2">
        <v>1</v>
      </c>
      <c r="B328" s="1" t="s">
        <v>50</v>
      </c>
      <c r="C328" s="3" t="s">
        <v>4</v>
      </c>
      <c r="D328" s="31">
        <v>9.4</v>
      </c>
      <c r="E328" s="13"/>
      <c r="F328" s="8">
        <f t="shared" ref="F328:F369" si="11">ROUND(D328*E328,2)</f>
        <v>0</v>
      </c>
    </row>
    <row r="329" spans="1:6" x14ac:dyDescent="0.25">
      <c r="A329" s="2">
        <v>2</v>
      </c>
      <c r="B329" s="1" t="s">
        <v>51</v>
      </c>
      <c r="C329" s="3" t="s">
        <v>4</v>
      </c>
      <c r="D329" s="31">
        <v>3</v>
      </c>
      <c r="E329" s="13"/>
      <c r="F329" s="8">
        <f t="shared" si="11"/>
        <v>0</v>
      </c>
    </row>
    <row r="330" spans="1:6" ht="30" x14ac:dyDescent="0.25">
      <c r="A330" s="2">
        <v>3</v>
      </c>
      <c r="B330" s="1" t="s">
        <v>52</v>
      </c>
      <c r="C330" s="3" t="s">
        <v>4</v>
      </c>
      <c r="D330" s="31">
        <v>4</v>
      </c>
      <c r="E330" s="13"/>
      <c r="F330" s="8">
        <f t="shared" si="11"/>
        <v>0</v>
      </c>
    </row>
    <row r="331" spans="1:6" ht="30" x14ac:dyDescent="0.25">
      <c r="A331" s="2">
        <v>4</v>
      </c>
      <c r="B331" s="1" t="s">
        <v>53</v>
      </c>
      <c r="C331" s="3" t="s">
        <v>4</v>
      </c>
      <c r="D331" s="31">
        <v>1</v>
      </c>
      <c r="E331" s="13"/>
      <c r="F331" s="8">
        <f t="shared" si="11"/>
        <v>0</v>
      </c>
    </row>
    <row r="332" spans="1:6" ht="30" x14ac:dyDescent="0.25">
      <c r="A332" s="2">
        <v>5</v>
      </c>
      <c r="B332" s="1" t="s">
        <v>54</v>
      </c>
      <c r="C332" s="3" t="s">
        <v>4</v>
      </c>
      <c r="D332" s="31">
        <v>5</v>
      </c>
      <c r="E332" s="13"/>
      <c r="F332" s="8">
        <f t="shared" si="11"/>
        <v>0</v>
      </c>
    </row>
    <row r="333" spans="1:6" x14ac:dyDescent="0.25">
      <c r="A333" s="2">
        <v>6</v>
      </c>
      <c r="B333" s="1" t="s">
        <v>55</v>
      </c>
      <c r="C333" s="3" t="s">
        <v>4</v>
      </c>
      <c r="D333" s="31">
        <v>6</v>
      </c>
      <c r="E333" s="13"/>
      <c r="F333" s="8">
        <f t="shared" si="11"/>
        <v>0</v>
      </c>
    </row>
    <row r="334" spans="1:6" x14ac:dyDescent="0.25">
      <c r="A334" s="2">
        <v>7</v>
      </c>
      <c r="B334" s="1" t="s">
        <v>56</v>
      </c>
      <c r="C334" s="3" t="s">
        <v>4</v>
      </c>
      <c r="D334" s="31">
        <v>15.4</v>
      </c>
      <c r="E334" s="13"/>
      <c r="F334" s="8">
        <f t="shared" si="11"/>
        <v>0</v>
      </c>
    </row>
    <row r="335" spans="1:6" x14ac:dyDescent="0.25">
      <c r="A335" s="2">
        <v>8</v>
      </c>
      <c r="B335" s="1" t="s">
        <v>57</v>
      </c>
      <c r="C335" s="3" t="s">
        <v>4</v>
      </c>
      <c r="D335" s="31">
        <v>3.4</v>
      </c>
      <c r="E335" s="13"/>
      <c r="F335" s="8">
        <f t="shared" si="11"/>
        <v>0</v>
      </c>
    </row>
    <row r="336" spans="1:6" x14ac:dyDescent="0.25">
      <c r="A336" s="2">
        <v>9</v>
      </c>
      <c r="B336" s="1" t="s">
        <v>58</v>
      </c>
      <c r="C336" s="3" t="s">
        <v>4</v>
      </c>
      <c r="D336" s="31">
        <v>10</v>
      </c>
      <c r="E336" s="13"/>
      <c r="F336" s="8">
        <f t="shared" si="11"/>
        <v>0</v>
      </c>
    </row>
    <row r="337" spans="1:6" x14ac:dyDescent="0.25">
      <c r="A337" s="2">
        <v>10</v>
      </c>
      <c r="B337" s="1" t="s">
        <v>59</v>
      </c>
      <c r="C337" s="3" t="s">
        <v>4</v>
      </c>
      <c r="D337" s="31">
        <v>2</v>
      </c>
      <c r="E337" s="13"/>
      <c r="F337" s="8">
        <f t="shared" si="11"/>
        <v>0</v>
      </c>
    </row>
    <row r="338" spans="1:6" ht="30" x14ac:dyDescent="0.25">
      <c r="A338" s="2">
        <v>11</v>
      </c>
      <c r="B338" s="1" t="s">
        <v>60</v>
      </c>
      <c r="C338" s="3" t="s">
        <v>4</v>
      </c>
      <c r="D338" s="31">
        <v>17.399999999999999</v>
      </c>
      <c r="E338" s="13"/>
      <c r="F338" s="8">
        <f t="shared" si="11"/>
        <v>0</v>
      </c>
    </row>
    <row r="339" spans="1:6" ht="30" x14ac:dyDescent="0.25">
      <c r="A339" s="2">
        <v>12</v>
      </c>
      <c r="B339" s="1" t="s">
        <v>61</v>
      </c>
      <c r="C339" s="3" t="s">
        <v>0</v>
      </c>
      <c r="D339" s="31">
        <v>5</v>
      </c>
      <c r="E339" s="13"/>
      <c r="F339" s="8">
        <f t="shared" si="11"/>
        <v>0</v>
      </c>
    </row>
    <row r="340" spans="1:6" ht="30" x14ac:dyDescent="0.25">
      <c r="A340" s="2">
        <v>13</v>
      </c>
      <c r="B340" s="1" t="s">
        <v>62</v>
      </c>
      <c r="C340" s="3" t="s">
        <v>0</v>
      </c>
      <c r="D340" s="31">
        <v>0.7</v>
      </c>
      <c r="E340" s="13"/>
      <c r="F340" s="8">
        <f t="shared" si="11"/>
        <v>0</v>
      </c>
    </row>
    <row r="341" spans="1:6" ht="30" x14ac:dyDescent="0.25">
      <c r="A341" s="2">
        <v>14</v>
      </c>
      <c r="B341" s="1" t="s">
        <v>63</v>
      </c>
      <c r="C341" s="3" t="s">
        <v>4</v>
      </c>
      <c r="D341" s="31">
        <v>0.5</v>
      </c>
      <c r="E341" s="13"/>
      <c r="F341" s="8">
        <f t="shared" si="11"/>
        <v>0</v>
      </c>
    </row>
    <row r="342" spans="1:6" ht="30" x14ac:dyDescent="0.25">
      <c r="A342" s="2">
        <v>15</v>
      </c>
      <c r="B342" s="1" t="s">
        <v>64</v>
      </c>
      <c r="C342" s="3" t="s">
        <v>4</v>
      </c>
      <c r="D342" s="31">
        <v>0.1</v>
      </c>
      <c r="E342" s="13"/>
      <c r="F342" s="8">
        <f t="shared" si="11"/>
        <v>0</v>
      </c>
    </row>
    <row r="343" spans="1:6" ht="30" x14ac:dyDescent="0.25">
      <c r="A343" s="2">
        <v>16</v>
      </c>
      <c r="B343" s="1" t="s">
        <v>65</v>
      </c>
      <c r="C343" s="3" t="s">
        <v>4</v>
      </c>
      <c r="D343" s="31">
        <v>0.2</v>
      </c>
      <c r="E343" s="13"/>
      <c r="F343" s="8">
        <f t="shared" si="11"/>
        <v>0</v>
      </c>
    </row>
    <row r="344" spans="1:6" ht="30" x14ac:dyDescent="0.25">
      <c r="A344" s="2">
        <v>17</v>
      </c>
      <c r="B344" s="1" t="s">
        <v>66</v>
      </c>
      <c r="C344" s="3" t="s">
        <v>6</v>
      </c>
      <c r="D344" s="31">
        <v>37.6</v>
      </c>
      <c r="E344" s="13"/>
      <c r="F344" s="8">
        <f t="shared" si="11"/>
        <v>0</v>
      </c>
    </row>
    <row r="345" spans="1:6" ht="30" x14ac:dyDescent="0.25">
      <c r="A345" s="2">
        <v>18</v>
      </c>
      <c r="B345" s="1" t="s">
        <v>67</v>
      </c>
      <c r="C345" s="3" t="s">
        <v>6</v>
      </c>
      <c r="D345" s="31">
        <v>4.4000000000000004</v>
      </c>
      <c r="E345" s="13"/>
      <c r="F345" s="8">
        <f t="shared" si="11"/>
        <v>0</v>
      </c>
    </row>
    <row r="346" spans="1:6" ht="30" x14ac:dyDescent="0.25">
      <c r="A346" s="2">
        <v>19</v>
      </c>
      <c r="B346" s="1" t="s">
        <v>68</v>
      </c>
      <c r="C346" s="3" t="s">
        <v>0</v>
      </c>
      <c r="D346" s="31">
        <v>0.1</v>
      </c>
      <c r="E346" s="13"/>
      <c r="F346" s="8">
        <f t="shared" si="11"/>
        <v>0</v>
      </c>
    </row>
    <row r="347" spans="1:6" ht="30" x14ac:dyDescent="0.25">
      <c r="A347" s="2">
        <v>20</v>
      </c>
      <c r="B347" s="1" t="s">
        <v>69</v>
      </c>
      <c r="C347" s="3" t="s">
        <v>0</v>
      </c>
      <c r="D347" s="31">
        <v>0.2</v>
      </c>
      <c r="E347" s="13"/>
      <c r="F347" s="8">
        <f t="shared" si="11"/>
        <v>0</v>
      </c>
    </row>
    <row r="348" spans="1:6" x14ac:dyDescent="0.25">
      <c r="A348" s="2">
        <v>21</v>
      </c>
      <c r="B348" s="1" t="s">
        <v>70</v>
      </c>
      <c r="C348" s="3" t="s">
        <v>4</v>
      </c>
      <c r="D348" s="31">
        <v>1</v>
      </c>
      <c r="E348" s="13"/>
      <c r="F348" s="8">
        <f t="shared" si="11"/>
        <v>0</v>
      </c>
    </row>
    <row r="349" spans="1:6" x14ac:dyDescent="0.25">
      <c r="A349" s="2">
        <v>22</v>
      </c>
      <c r="B349" s="1" t="s">
        <v>71</v>
      </c>
      <c r="C349" s="3" t="s">
        <v>4</v>
      </c>
      <c r="D349" s="31">
        <v>0.3</v>
      </c>
      <c r="E349" s="13"/>
      <c r="F349" s="8">
        <f t="shared" si="11"/>
        <v>0</v>
      </c>
    </row>
    <row r="350" spans="1:6" ht="30" x14ac:dyDescent="0.25">
      <c r="A350" s="2">
        <v>23</v>
      </c>
      <c r="B350" s="1" t="s">
        <v>13</v>
      </c>
      <c r="C350" s="3" t="s">
        <v>9</v>
      </c>
      <c r="D350" s="31">
        <v>1</v>
      </c>
      <c r="E350" s="13"/>
      <c r="F350" s="8">
        <f t="shared" si="11"/>
        <v>0</v>
      </c>
    </row>
    <row r="351" spans="1:6" ht="30" x14ac:dyDescent="0.25">
      <c r="A351" s="2">
        <v>24</v>
      </c>
      <c r="B351" s="1" t="s">
        <v>72</v>
      </c>
      <c r="C351" s="3" t="s">
        <v>9</v>
      </c>
      <c r="D351" s="31">
        <v>2</v>
      </c>
      <c r="E351" s="13"/>
      <c r="F351" s="8">
        <f t="shared" si="11"/>
        <v>0</v>
      </c>
    </row>
    <row r="352" spans="1:6" x14ac:dyDescent="0.25">
      <c r="A352" s="2">
        <v>25</v>
      </c>
      <c r="B352" s="1" t="s">
        <v>73</v>
      </c>
      <c r="C352" s="3" t="s">
        <v>9</v>
      </c>
      <c r="D352" s="31">
        <v>1</v>
      </c>
      <c r="E352" s="13"/>
      <c r="F352" s="8">
        <f t="shared" si="11"/>
        <v>0</v>
      </c>
    </row>
    <row r="353" spans="1:6" x14ac:dyDescent="0.25">
      <c r="A353" s="2">
        <v>26</v>
      </c>
      <c r="B353" s="1" t="s">
        <v>74</v>
      </c>
      <c r="C353" s="3" t="s">
        <v>9</v>
      </c>
      <c r="D353" s="31">
        <v>2</v>
      </c>
      <c r="E353" s="13"/>
      <c r="F353" s="8">
        <f t="shared" si="11"/>
        <v>0</v>
      </c>
    </row>
    <row r="354" spans="1:6" x14ac:dyDescent="0.25">
      <c r="A354" s="2">
        <v>27</v>
      </c>
      <c r="B354" s="1" t="s">
        <v>75</v>
      </c>
      <c r="C354" s="3" t="s">
        <v>9</v>
      </c>
      <c r="D354" s="31">
        <v>1</v>
      </c>
      <c r="E354" s="13"/>
      <c r="F354" s="8">
        <f t="shared" si="11"/>
        <v>0</v>
      </c>
    </row>
    <row r="355" spans="1:6" x14ac:dyDescent="0.25">
      <c r="A355" s="2">
        <v>28</v>
      </c>
      <c r="B355" s="1" t="s">
        <v>76</v>
      </c>
      <c r="C355" s="3" t="s">
        <v>9</v>
      </c>
      <c r="D355" s="31">
        <v>1</v>
      </c>
      <c r="E355" s="13"/>
      <c r="F355" s="8">
        <f t="shared" si="11"/>
        <v>0</v>
      </c>
    </row>
    <row r="356" spans="1:6" x14ac:dyDescent="0.25">
      <c r="A356" s="2">
        <v>29</v>
      </c>
      <c r="B356" s="1" t="s">
        <v>77</v>
      </c>
      <c r="C356" s="3" t="s">
        <v>9</v>
      </c>
      <c r="D356" s="31">
        <v>1</v>
      </c>
      <c r="E356" s="13"/>
      <c r="F356" s="8">
        <f t="shared" si="11"/>
        <v>0</v>
      </c>
    </row>
    <row r="357" spans="1:6" x14ac:dyDescent="0.25">
      <c r="A357" s="2">
        <v>30</v>
      </c>
      <c r="B357" s="1" t="s">
        <v>78</v>
      </c>
      <c r="C357" s="3" t="s">
        <v>9</v>
      </c>
      <c r="D357" s="31">
        <v>1</v>
      </c>
      <c r="E357" s="13"/>
      <c r="F357" s="8">
        <f t="shared" si="11"/>
        <v>0</v>
      </c>
    </row>
    <row r="358" spans="1:6" x14ac:dyDescent="0.25">
      <c r="A358" s="2">
        <v>31</v>
      </c>
      <c r="B358" s="1" t="s">
        <v>79</v>
      </c>
      <c r="C358" s="3" t="s">
        <v>8</v>
      </c>
      <c r="D358" s="31">
        <v>2</v>
      </c>
      <c r="E358" s="13"/>
      <c r="F358" s="8">
        <f t="shared" si="11"/>
        <v>0</v>
      </c>
    </row>
    <row r="359" spans="1:6" x14ac:dyDescent="0.25">
      <c r="A359" s="2">
        <v>32</v>
      </c>
      <c r="B359" s="1" t="s">
        <v>80</v>
      </c>
      <c r="C359" s="3" t="s">
        <v>8</v>
      </c>
      <c r="D359" s="31">
        <v>14</v>
      </c>
      <c r="E359" s="13"/>
      <c r="F359" s="8">
        <f t="shared" si="11"/>
        <v>0</v>
      </c>
    </row>
    <row r="360" spans="1:6" x14ac:dyDescent="0.25">
      <c r="A360" s="2">
        <v>33</v>
      </c>
      <c r="B360" s="1" t="s">
        <v>81</v>
      </c>
      <c r="C360" s="3" t="s">
        <v>8</v>
      </c>
      <c r="D360" s="31">
        <v>14</v>
      </c>
      <c r="E360" s="13"/>
      <c r="F360" s="8">
        <f t="shared" si="11"/>
        <v>0</v>
      </c>
    </row>
    <row r="361" spans="1:6" x14ac:dyDescent="0.25">
      <c r="A361" s="2">
        <v>34</v>
      </c>
      <c r="B361" s="1" t="s">
        <v>82</v>
      </c>
      <c r="C361" s="3" t="s">
        <v>9</v>
      </c>
      <c r="D361" s="31">
        <v>1</v>
      </c>
      <c r="E361" s="13"/>
      <c r="F361" s="8">
        <f t="shared" si="11"/>
        <v>0</v>
      </c>
    </row>
    <row r="362" spans="1:6" x14ac:dyDescent="0.25">
      <c r="A362" s="2">
        <v>35</v>
      </c>
      <c r="B362" s="1" t="s">
        <v>74</v>
      </c>
      <c r="C362" s="3" t="s">
        <v>9</v>
      </c>
      <c r="D362" s="31">
        <v>3</v>
      </c>
      <c r="E362" s="13"/>
      <c r="F362" s="8">
        <f t="shared" si="11"/>
        <v>0</v>
      </c>
    </row>
    <row r="363" spans="1:6" ht="30" x14ac:dyDescent="0.25">
      <c r="A363" s="2">
        <v>36</v>
      </c>
      <c r="B363" s="1" t="s">
        <v>83</v>
      </c>
      <c r="C363" s="3" t="s">
        <v>9</v>
      </c>
      <c r="D363" s="31">
        <v>1</v>
      </c>
      <c r="E363" s="13"/>
      <c r="F363" s="8">
        <f t="shared" si="11"/>
        <v>0</v>
      </c>
    </row>
    <row r="364" spans="1:6" ht="30" x14ac:dyDescent="0.25">
      <c r="A364" s="2">
        <v>37</v>
      </c>
      <c r="B364" s="1" t="s">
        <v>72</v>
      </c>
      <c r="C364" s="3" t="s">
        <v>9</v>
      </c>
      <c r="D364" s="31">
        <v>2</v>
      </c>
      <c r="E364" s="13"/>
      <c r="F364" s="8">
        <f t="shared" si="11"/>
        <v>0</v>
      </c>
    </row>
    <row r="365" spans="1:6" ht="30" x14ac:dyDescent="0.25">
      <c r="A365" s="2">
        <v>38</v>
      </c>
      <c r="B365" s="1" t="s">
        <v>84</v>
      </c>
      <c r="C365" s="3" t="s">
        <v>9</v>
      </c>
      <c r="D365" s="31">
        <v>1</v>
      </c>
      <c r="E365" s="13"/>
      <c r="F365" s="8">
        <f t="shared" si="11"/>
        <v>0</v>
      </c>
    </row>
    <row r="366" spans="1:6" ht="30" x14ac:dyDescent="0.25">
      <c r="A366" s="2">
        <v>39</v>
      </c>
      <c r="B366" s="1" t="s">
        <v>85</v>
      </c>
      <c r="C366" s="3" t="s">
        <v>9</v>
      </c>
      <c r="D366" s="31">
        <v>1</v>
      </c>
      <c r="E366" s="13"/>
      <c r="F366" s="8">
        <f t="shared" si="11"/>
        <v>0</v>
      </c>
    </row>
    <row r="367" spans="1:6" x14ac:dyDescent="0.25">
      <c r="A367" s="2">
        <v>40</v>
      </c>
      <c r="B367" s="1" t="s">
        <v>86</v>
      </c>
      <c r="C367" s="3" t="s">
        <v>9</v>
      </c>
      <c r="D367" s="31">
        <v>1</v>
      </c>
      <c r="E367" s="13"/>
      <c r="F367" s="8">
        <f t="shared" si="11"/>
        <v>0</v>
      </c>
    </row>
    <row r="368" spans="1:6" x14ac:dyDescent="0.25">
      <c r="A368" s="2">
        <v>41</v>
      </c>
      <c r="B368" s="1" t="s">
        <v>87</v>
      </c>
      <c r="C368" s="3" t="s">
        <v>8</v>
      </c>
      <c r="D368" s="31">
        <v>14</v>
      </c>
      <c r="E368" s="13"/>
      <c r="F368" s="8">
        <f t="shared" si="11"/>
        <v>0</v>
      </c>
    </row>
    <row r="369" spans="1:6" x14ac:dyDescent="0.25">
      <c r="A369" s="2">
        <v>42</v>
      </c>
      <c r="B369" s="1" t="s">
        <v>88</v>
      </c>
      <c r="C369" s="3" t="s">
        <v>8</v>
      </c>
      <c r="D369" s="31">
        <v>14</v>
      </c>
      <c r="E369" s="13"/>
      <c r="F369" s="8">
        <f t="shared" si="11"/>
        <v>0</v>
      </c>
    </row>
    <row r="370" spans="1:6" x14ac:dyDescent="0.25">
      <c r="A370" s="2"/>
      <c r="B370" s="46" t="s">
        <v>401</v>
      </c>
      <c r="C370" s="47"/>
      <c r="D370" s="48"/>
      <c r="E370" s="7"/>
      <c r="F370" s="11">
        <f>SUM(F328:F369)</f>
        <v>0</v>
      </c>
    </row>
    <row r="371" spans="1:6" x14ac:dyDescent="0.25">
      <c r="A371" s="2"/>
      <c r="B371" s="46" t="s">
        <v>402</v>
      </c>
      <c r="C371" s="47"/>
      <c r="D371" s="48"/>
      <c r="E371" s="7"/>
      <c r="F371" s="8"/>
    </row>
    <row r="372" spans="1:6" x14ac:dyDescent="0.25">
      <c r="A372" s="2">
        <v>1</v>
      </c>
      <c r="B372" s="1" t="s">
        <v>50</v>
      </c>
      <c r="C372" s="3" t="s">
        <v>4</v>
      </c>
      <c r="D372" s="31">
        <v>0.6</v>
      </c>
      <c r="E372" s="13"/>
      <c r="F372" s="8">
        <f t="shared" ref="F372:F396" si="12">ROUND(D372*E372,2)</f>
        <v>0</v>
      </c>
    </row>
    <row r="373" spans="1:6" ht="30" x14ac:dyDescent="0.25">
      <c r="A373" s="2">
        <v>2</v>
      </c>
      <c r="B373" s="1" t="s">
        <v>52</v>
      </c>
      <c r="C373" s="3" t="s">
        <v>4</v>
      </c>
      <c r="D373" s="31">
        <v>0.2</v>
      </c>
      <c r="E373" s="13"/>
      <c r="F373" s="8">
        <f t="shared" si="12"/>
        <v>0</v>
      </c>
    </row>
    <row r="374" spans="1:6" ht="30" x14ac:dyDescent="0.25">
      <c r="A374" s="2">
        <v>3</v>
      </c>
      <c r="B374" s="1" t="s">
        <v>53</v>
      </c>
      <c r="C374" s="3" t="s">
        <v>4</v>
      </c>
      <c r="D374" s="31">
        <v>3.6</v>
      </c>
      <c r="E374" s="13"/>
      <c r="F374" s="8">
        <f t="shared" si="12"/>
        <v>0</v>
      </c>
    </row>
    <row r="375" spans="1:6" ht="30" x14ac:dyDescent="0.25">
      <c r="A375" s="2">
        <v>4</v>
      </c>
      <c r="B375" s="1" t="s">
        <v>54</v>
      </c>
      <c r="C375" s="3" t="s">
        <v>4</v>
      </c>
      <c r="D375" s="31">
        <v>3.8</v>
      </c>
      <c r="E375" s="13"/>
      <c r="F375" s="8">
        <f t="shared" si="12"/>
        <v>0</v>
      </c>
    </row>
    <row r="376" spans="1:6" x14ac:dyDescent="0.25">
      <c r="A376" s="2">
        <v>5</v>
      </c>
      <c r="B376" s="1" t="s">
        <v>55</v>
      </c>
      <c r="C376" s="3" t="s">
        <v>4</v>
      </c>
      <c r="D376" s="31">
        <v>2.2000000000000002</v>
      </c>
      <c r="E376" s="13"/>
      <c r="F376" s="8">
        <f t="shared" si="12"/>
        <v>0</v>
      </c>
    </row>
    <row r="377" spans="1:6" x14ac:dyDescent="0.25">
      <c r="A377" s="2">
        <v>6</v>
      </c>
      <c r="B377" s="1" t="s">
        <v>56</v>
      </c>
      <c r="C377" s="3" t="s">
        <v>4</v>
      </c>
      <c r="D377" s="31">
        <v>4.8</v>
      </c>
      <c r="E377" s="13"/>
      <c r="F377" s="8">
        <f t="shared" si="12"/>
        <v>0</v>
      </c>
    </row>
    <row r="378" spans="1:6" x14ac:dyDescent="0.25">
      <c r="A378" s="2">
        <v>7</v>
      </c>
      <c r="B378" s="1" t="s">
        <v>57</v>
      </c>
      <c r="C378" s="3" t="s">
        <v>4</v>
      </c>
      <c r="D378" s="31">
        <v>0.1</v>
      </c>
      <c r="E378" s="13"/>
      <c r="F378" s="8">
        <f t="shared" si="12"/>
        <v>0</v>
      </c>
    </row>
    <row r="379" spans="1:6" ht="30" x14ac:dyDescent="0.25">
      <c r="A379" s="2">
        <v>8</v>
      </c>
      <c r="B379" s="1" t="s">
        <v>60</v>
      </c>
      <c r="C379" s="3" t="s">
        <v>4</v>
      </c>
      <c r="D379" s="31">
        <v>2.4</v>
      </c>
      <c r="E379" s="13"/>
      <c r="F379" s="8">
        <f t="shared" si="12"/>
        <v>0</v>
      </c>
    </row>
    <row r="380" spans="1:6" x14ac:dyDescent="0.25">
      <c r="A380" s="2">
        <v>9</v>
      </c>
      <c r="B380" s="1" t="s">
        <v>58</v>
      </c>
      <c r="C380" s="3" t="s">
        <v>4</v>
      </c>
      <c r="D380" s="31">
        <v>0.7</v>
      </c>
      <c r="E380" s="13"/>
      <c r="F380" s="8">
        <f t="shared" si="12"/>
        <v>0</v>
      </c>
    </row>
    <row r="381" spans="1:6" x14ac:dyDescent="0.25">
      <c r="A381" s="2">
        <v>10</v>
      </c>
      <c r="B381" s="1" t="s">
        <v>59</v>
      </c>
      <c r="C381" s="3" t="s">
        <v>4</v>
      </c>
      <c r="D381" s="31">
        <v>1.6</v>
      </c>
      <c r="E381" s="13"/>
      <c r="F381" s="8">
        <f t="shared" si="12"/>
        <v>0</v>
      </c>
    </row>
    <row r="382" spans="1:6" ht="30" x14ac:dyDescent="0.25">
      <c r="A382" s="2">
        <v>11</v>
      </c>
      <c r="B382" s="1" t="s">
        <v>61</v>
      </c>
      <c r="C382" s="3" t="s">
        <v>0</v>
      </c>
      <c r="D382" s="31">
        <v>4.5999999999999996</v>
      </c>
      <c r="E382" s="13"/>
      <c r="F382" s="8">
        <f t="shared" si="12"/>
        <v>0</v>
      </c>
    </row>
    <row r="383" spans="1:6" ht="30" x14ac:dyDescent="0.25">
      <c r="A383" s="2">
        <v>12</v>
      </c>
      <c r="B383" s="1" t="s">
        <v>62</v>
      </c>
      <c r="C383" s="3" t="s">
        <v>0</v>
      </c>
      <c r="D383" s="31">
        <v>0.7</v>
      </c>
      <c r="E383" s="13"/>
      <c r="F383" s="8">
        <f t="shared" si="12"/>
        <v>0</v>
      </c>
    </row>
    <row r="384" spans="1:6" ht="30" x14ac:dyDescent="0.25">
      <c r="A384" s="2">
        <v>13</v>
      </c>
      <c r="B384" s="1" t="s">
        <v>63</v>
      </c>
      <c r="C384" s="3" t="s">
        <v>4</v>
      </c>
      <c r="D384" s="31">
        <v>0.5</v>
      </c>
      <c r="E384" s="13"/>
      <c r="F384" s="8">
        <f t="shared" si="12"/>
        <v>0</v>
      </c>
    </row>
    <row r="385" spans="1:6" ht="30" x14ac:dyDescent="0.25">
      <c r="A385" s="2">
        <v>14</v>
      </c>
      <c r="B385" s="1" t="s">
        <v>64</v>
      </c>
      <c r="C385" s="3" t="s">
        <v>4</v>
      </c>
      <c r="D385" s="31">
        <v>0.1</v>
      </c>
      <c r="E385" s="13"/>
      <c r="F385" s="8">
        <f t="shared" si="12"/>
        <v>0</v>
      </c>
    </row>
    <row r="386" spans="1:6" ht="30" x14ac:dyDescent="0.25">
      <c r="A386" s="2">
        <v>15</v>
      </c>
      <c r="B386" s="1" t="s">
        <v>65</v>
      </c>
      <c r="C386" s="3" t="s">
        <v>4</v>
      </c>
      <c r="D386" s="31">
        <v>0.2</v>
      </c>
      <c r="E386" s="13"/>
      <c r="F386" s="8">
        <f t="shared" si="12"/>
        <v>0</v>
      </c>
    </row>
    <row r="387" spans="1:6" ht="30" x14ac:dyDescent="0.25">
      <c r="A387" s="2">
        <v>16</v>
      </c>
      <c r="B387" s="1" t="s">
        <v>66</v>
      </c>
      <c r="C387" s="3" t="s">
        <v>6</v>
      </c>
      <c r="D387" s="31">
        <v>23.2</v>
      </c>
      <c r="E387" s="13"/>
      <c r="F387" s="8">
        <f t="shared" si="12"/>
        <v>0</v>
      </c>
    </row>
    <row r="388" spans="1:6" ht="30" x14ac:dyDescent="0.25">
      <c r="A388" s="2">
        <v>17</v>
      </c>
      <c r="B388" s="1" t="s">
        <v>67</v>
      </c>
      <c r="C388" s="3" t="s">
        <v>6</v>
      </c>
      <c r="D388" s="31">
        <v>0.7</v>
      </c>
      <c r="E388" s="13"/>
      <c r="F388" s="8">
        <f t="shared" si="12"/>
        <v>0</v>
      </c>
    </row>
    <row r="389" spans="1:6" x14ac:dyDescent="0.25">
      <c r="A389" s="2">
        <v>18</v>
      </c>
      <c r="B389" s="1" t="s">
        <v>90</v>
      </c>
      <c r="C389" s="3" t="s">
        <v>9</v>
      </c>
      <c r="D389" s="31">
        <v>3</v>
      </c>
      <c r="E389" s="13"/>
      <c r="F389" s="8">
        <f t="shared" si="12"/>
        <v>0</v>
      </c>
    </row>
    <row r="390" spans="1:6" ht="30" x14ac:dyDescent="0.25">
      <c r="A390" s="2">
        <v>19</v>
      </c>
      <c r="B390" s="1" t="s">
        <v>68</v>
      </c>
      <c r="C390" s="3" t="s">
        <v>0</v>
      </c>
      <c r="D390" s="31">
        <v>0.1</v>
      </c>
      <c r="E390" s="13"/>
      <c r="F390" s="8">
        <f t="shared" si="12"/>
        <v>0</v>
      </c>
    </row>
    <row r="391" spans="1:6" ht="30" x14ac:dyDescent="0.25">
      <c r="A391" s="2">
        <v>20</v>
      </c>
      <c r="B391" s="1" t="s">
        <v>69</v>
      </c>
      <c r="C391" s="3" t="s">
        <v>0</v>
      </c>
      <c r="D391" s="31">
        <v>0.2</v>
      </c>
      <c r="E391" s="13"/>
      <c r="F391" s="8">
        <f t="shared" si="12"/>
        <v>0</v>
      </c>
    </row>
    <row r="392" spans="1:6" x14ac:dyDescent="0.25">
      <c r="A392" s="2">
        <v>21</v>
      </c>
      <c r="B392" s="1" t="s">
        <v>70</v>
      </c>
      <c r="C392" s="3" t="s">
        <v>4</v>
      </c>
      <c r="D392" s="31">
        <v>1</v>
      </c>
      <c r="E392" s="13"/>
      <c r="F392" s="8">
        <f t="shared" si="12"/>
        <v>0</v>
      </c>
    </row>
    <row r="393" spans="1:6" x14ac:dyDescent="0.25">
      <c r="A393" s="2">
        <v>22</v>
      </c>
      <c r="B393" s="1" t="s">
        <v>71</v>
      </c>
      <c r="C393" s="3" t="s">
        <v>4</v>
      </c>
      <c r="D393" s="31">
        <v>0.3</v>
      </c>
      <c r="E393" s="13"/>
      <c r="F393" s="8">
        <f t="shared" si="12"/>
        <v>0</v>
      </c>
    </row>
    <row r="394" spans="1:6" ht="30" x14ac:dyDescent="0.25">
      <c r="A394" s="2">
        <v>23</v>
      </c>
      <c r="B394" s="1" t="s">
        <v>13</v>
      </c>
      <c r="C394" s="3" t="s">
        <v>9</v>
      </c>
      <c r="D394" s="31">
        <v>1</v>
      </c>
      <c r="E394" s="13"/>
      <c r="F394" s="8">
        <f t="shared" si="12"/>
        <v>0</v>
      </c>
    </row>
    <row r="395" spans="1:6" x14ac:dyDescent="0.25">
      <c r="A395" s="2">
        <v>24</v>
      </c>
      <c r="B395" s="1" t="s">
        <v>94</v>
      </c>
      <c r="C395" s="3" t="s">
        <v>8</v>
      </c>
      <c r="D395" s="31">
        <v>1.5</v>
      </c>
      <c r="E395" s="13"/>
      <c r="F395" s="8">
        <f t="shared" si="12"/>
        <v>0</v>
      </c>
    </row>
    <row r="396" spans="1:6" x14ac:dyDescent="0.25">
      <c r="A396" s="2">
        <v>25</v>
      </c>
      <c r="B396" s="1" t="s">
        <v>92</v>
      </c>
      <c r="C396" s="3" t="s">
        <v>8</v>
      </c>
      <c r="D396" s="31">
        <v>1.5</v>
      </c>
      <c r="E396" s="13"/>
      <c r="F396" s="8">
        <f t="shared" si="12"/>
        <v>0</v>
      </c>
    </row>
    <row r="397" spans="1:6" x14ac:dyDescent="0.25">
      <c r="A397" s="2"/>
      <c r="B397" s="46" t="s">
        <v>100</v>
      </c>
      <c r="C397" s="47"/>
      <c r="D397" s="48"/>
      <c r="E397" s="7"/>
      <c r="F397" s="11">
        <f>SUM(F372:F396)</f>
        <v>0</v>
      </c>
    </row>
    <row r="398" spans="1:6" x14ac:dyDescent="0.25">
      <c r="A398" s="2"/>
      <c r="B398" s="43" t="s">
        <v>503</v>
      </c>
      <c r="C398" s="44"/>
      <c r="D398" s="45"/>
      <c r="E398" s="7"/>
      <c r="F398" s="8"/>
    </row>
    <row r="399" spans="1:6" x14ac:dyDescent="0.25">
      <c r="A399" s="2">
        <v>1</v>
      </c>
      <c r="B399" s="1" t="s">
        <v>101</v>
      </c>
      <c r="C399" s="3" t="s">
        <v>8</v>
      </c>
      <c r="D399" s="31">
        <v>0.5</v>
      </c>
      <c r="E399" s="13"/>
      <c r="F399" s="8">
        <f t="shared" ref="F399:F410" si="13">ROUND(D399*E399,2)</f>
        <v>0</v>
      </c>
    </row>
    <row r="400" spans="1:6" ht="30" x14ac:dyDescent="0.25">
      <c r="A400" s="2">
        <v>2</v>
      </c>
      <c r="B400" s="1" t="s">
        <v>102</v>
      </c>
      <c r="C400" s="3" t="s">
        <v>9</v>
      </c>
      <c r="D400" s="31">
        <v>2</v>
      </c>
      <c r="E400" s="13"/>
      <c r="F400" s="8">
        <f t="shared" si="13"/>
        <v>0</v>
      </c>
    </row>
    <row r="401" spans="1:6" x14ac:dyDescent="0.25">
      <c r="A401" s="2">
        <v>3</v>
      </c>
      <c r="B401" s="1" t="s">
        <v>103</v>
      </c>
      <c r="C401" s="3" t="s">
        <v>9</v>
      </c>
      <c r="D401" s="31">
        <v>1</v>
      </c>
      <c r="E401" s="13"/>
      <c r="F401" s="8">
        <f t="shared" si="13"/>
        <v>0</v>
      </c>
    </row>
    <row r="402" spans="1:6" x14ac:dyDescent="0.25">
      <c r="A402" s="2">
        <v>4</v>
      </c>
      <c r="B402" s="1" t="s">
        <v>104</v>
      </c>
      <c r="C402" s="3" t="s">
        <v>9</v>
      </c>
      <c r="D402" s="31">
        <v>2</v>
      </c>
      <c r="E402" s="13"/>
      <c r="F402" s="8">
        <f t="shared" si="13"/>
        <v>0</v>
      </c>
    </row>
    <row r="403" spans="1:6" x14ac:dyDescent="0.25">
      <c r="A403" s="2">
        <v>5</v>
      </c>
      <c r="B403" s="1" t="s">
        <v>105</v>
      </c>
      <c r="C403" s="3" t="s">
        <v>9</v>
      </c>
      <c r="D403" s="31">
        <v>1</v>
      </c>
      <c r="E403" s="13"/>
      <c r="F403" s="8">
        <f t="shared" si="13"/>
        <v>0</v>
      </c>
    </row>
    <row r="404" spans="1:6" x14ac:dyDescent="0.25">
      <c r="A404" s="2">
        <v>6</v>
      </c>
      <c r="B404" s="1" t="s">
        <v>106</v>
      </c>
      <c r="C404" s="3" t="s">
        <v>9</v>
      </c>
      <c r="D404" s="31">
        <v>2</v>
      </c>
      <c r="E404" s="13"/>
      <c r="F404" s="8">
        <f t="shared" si="13"/>
        <v>0</v>
      </c>
    </row>
    <row r="405" spans="1:6" x14ac:dyDescent="0.25">
      <c r="A405" s="2">
        <v>7</v>
      </c>
      <c r="B405" s="1" t="s">
        <v>76</v>
      </c>
      <c r="C405" s="3" t="s">
        <v>9</v>
      </c>
      <c r="D405" s="31">
        <v>1</v>
      </c>
      <c r="E405" s="13"/>
      <c r="F405" s="8">
        <f t="shared" si="13"/>
        <v>0</v>
      </c>
    </row>
    <row r="406" spans="1:6" x14ac:dyDescent="0.25">
      <c r="A406" s="2">
        <v>8</v>
      </c>
      <c r="B406" s="1" t="s">
        <v>107</v>
      </c>
      <c r="C406" s="3" t="s">
        <v>9</v>
      </c>
      <c r="D406" s="31">
        <v>1</v>
      </c>
      <c r="E406" s="13"/>
      <c r="F406" s="8">
        <f t="shared" si="13"/>
        <v>0</v>
      </c>
    </row>
    <row r="407" spans="1:6" x14ac:dyDescent="0.25">
      <c r="A407" s="2">
        <v>9</v>
      </c>
      <c r="B407" s="1" t="s">
        <v>108</v>
      </c>
      <c r="C407" s="3" t="s">
        <v>9</v>
      </c>
      <c r="D407" s="31">
        <v>1</v>
      </c>
      <c r="E407" s="13"/>
      <c r="F407" s="8">
        <f t="shared" si="13"/>
        <v>0</v>
      </c>
    </row>
    <row r="408" spans="1:6" ht="30" x14ac:dyDescent="0.25">
      <c r="A408" s="2">
        <v>10</v>
      </c>
      <c r="B408" s="1" t="s">
        <v>109</v>
      </c>
      <c r="C408" s="3" t="s">
        <v>9</v>
      </c>
      <c r="D408" s="31">
        <v>1</v>
      </c>
      <c r="E408" s="13"/>
      <c r="F408" s="8">
        <f t="shared" si="13"/>
        <v>0</v>
      </c>
    </row>
    <row r="409" spans="1:6" x14ac:dyDescent="0.25">
      <c r="A409" s="2">
        <v>11</v>
      </c>
      <c r="B409" s="1" t="s">
        <v>87</v>
      </c>
      <c r="C409" s="3" t="s">
        <v>8</v>
      </c>
      <c r="D409" s="31">
        <v>0.5</v>
      </c>
      <c r="E409" s="13"/>
      <c r="F409" s="8">
        <f t="shared" si="13"/>
        <v>0</v>
      </c>
    </row>
    <row r="410" spans="1:6" x14ac:dyDescent="0.25">
      <c r="A410" s="2">
        <v>12</v>
      </c>
      <c r="B410" s="1" t="s">
        <v>88</v>
      </c>
      <c r="C410" s="3" t="s">
        <v>8</v>
      </c>
      <c r="D410" s="31">
        <v>0.5</v>
      </c>
      <c r="E410" s="13"/>
      <c r="F410" s="8">
        <f t="shared" si="13"/>
        <v>0</v>
      </c>
    </row>
    <row r="411" spans="1:6" x14ac:dyDescent="0.25">
      <c r="A411" s="2">
        <v>13</v>
      </c>
      <c r="B411" s="1" t="s">
        <v>403</v>
      </c>
      <c r="C411" s="2"/>
      <c r="D411" s="31"/>
      <c r="E411" s="7"/>
      <c r="F411" s="11">
        <f>SUM(F399:F410)</f>
        <v>0</v>
      </c>
    </row>
    <row r="412" spans="1:6" x14ac:dyDescent="0.25">
      <c r="A412" s="2"/>
      <c r="B412" s="43" t="s">
        <v>504</v>
      </c>
      <c r="C412" s="44"/>
      <c r="D412" s="45"/>
      <c r="E412" s="7"/>
      <c r="F412" s="8"/>
    </row>
    <row r="413" spans="1:6" x14ac:dyDescent="0.25">
      <c r="A413" s="2">
        <v>1</v>
      </c>
      <c r="B413" s="1" t="s">
        <v>50</v>
      </c>
      <c r="C413" s="3" t="s">
        <v>4</v>
      </c>
      <c r="D413" s="31">
        <v>2.6</v>
      </c>
      <c r="E413" s="13"/>
      <c r="F413" s="8">
        <f t="shared" ref="F413:F426" si="14">ROUND(D413*E413,2)</f>
        <v>0</v>
      </c>
    </row>
    <row r="414" spans="1:6" ht="30" x14ac:dyDescent="0.25">
      <c r="A414" s="2">
        <v>2</v>
      </c>
      <c r="B414" s="1" t="s">
        <v>52</v>
      </c>
      <c r="C414" s="3" t="s">
        <v>4</v>
      </c>
      <c r="D414" s="31">
        <v>7.1</v>
      </c>
      <c r="E414" s="13"/>
      <c r="F414" s="8">
        <f t="shared" si="14"/>
        <v>0</v>
      </c>
    </row>
    <row r="415" spans="1:6" ht="30" x14ac:dyDescent="0.25">
      <c r="A415" s="2">
        <v>3</v>
      </c>
      <c r="B415" s="1" t="s">
        <v>54</v>
      </c>
      <c r="C415" s="3" t="s">
        <v>4</v>
      </c>
      <c r="D415" s="31">
        <v>7.1</v>
      </c>
      <c r="E415" s="13"/>
      <c r="F415" s="8">
        <f t="shared" si="14"/>
        <v>0</v>
      </c>
    </row>
    <row r="416" spans="1:6" x14ac:dyDescent="0.25">
      <c r="A416" s="2">
        <v>4</v>
      </c>
      <c r="B416" s="1" t="s">
        <v>55</v>
      </c>
      <c r="C416" s="3" t="s">
        <v>4</v>
      </c>
      <c r="D416" s="31">
        <v>1.6</v>
      </c>
      <c r="E416" s="13"/>
      <c r="F416" s="8">
        <f t="shared" si="14"/>
        <v>0</v>
      </c>
    </row>
    <row r="417" spans="1:6" x14ac:dyDescent="0.25">
      <c r="A417" s="2">
        <v>5</v>
      </c>
      <c r="B417" s="1" t="s">
        <v>56</v>
      </c>
      <c r="C417" s="3" t="s">
        <v>4</v>
      </c>
      <c r="D417" s="31">
        <v>1.6</v>
      </c>
      <c r="E417" s="13"/>
      <c r="F417" s="8">
        <f t="shared" si="14"/>
        <v>0</v>
      </c>
    </row>
    <row r="418" spans="1:6" x14ac:dyDescent="0.25">
      <c r="A418" s="2">
        <v>6</v>
      </c>
      <c r="B418" s="1" t="s">
        <v>57</v>
      </c>
      <c r="C418" s="3" t="s">
        <v>4</v>
      </c>
      <c r="D418" s="31">
        <v>1.6</v>
      </c>
      <c r="E418" s="13"/>
      <c r="F418" s="8">
        <f t="shared" si="14"/>
        <v>0</v>
      </c>
    </row>
    <row r="419" spans="1:6" ht="30" x14ac:dyDescent="0.25">
      <c r="A419" s="2">
        <v>7</v>
      </c>
      <c r="B419" s="1" t="s">
        <v>60</v>
      </c>
      <c r="C419" s="3" t="s">
        <v>4</v>
      </c>
      <c r="D419" s="31">
        <v>7.1</v>
      </c>
      <c r="E419" s="13"/>
      <c r="F419" s="8">
        <f t="shared" si="14"/>
        <v>0</v>
      </c>
    </row>
    <row r="420" spans="1:6" x14ac:dyDescent="0.25">
      <c r="A420" s="2">
        <v>8</v>
      </c>
      <c r="B420" s="1" t="s">
        <v>58</v>
      </c>
      <c r="C420" s="3" t="s">
        <v>4</v>
      </c>
      <c r="D420" s="31">
        <v>5.5</v>
      </c>
      <c r="E420" s="13"/>
      <c r="F420" s="8">
        <f t="shared" si="14"/>
        <v>0</v>
      </c>
    </row>
    <row r="421" spans="1:6" x14ac:dyDescent="0.25">
      <c r="A421" s="2">
        <v>9</v>
      </c>
      <c r="B421" s="1" t="s">
        <v>94</v>
      </c>
      <c r="C421" s="3" t="s">
        <v>8</v>
      </c>
      <c r="D421" s="31">
        <v>1.5</v>
      </c>
      <c r="E421" s="13"/>
      <c r="F421" s="8">
        <f t="shared" si="14"/>
        <v>0</v>
      </c>
    </row>
    <row r="422" spans="1:6" x14ac:dyDescent="0.25">
      <c r="A422" s="2">
        <v>10</v>
      </c>
      <c r="B422" s="1" t="s">
        <v>110</v>
      </c>
      <c r="C422" s="3" t="s">
        <v>9</v>
      </c>
      <c r="D422" s="31">
        <v>1</v>
      </c>
      <c r="E422" s="13"/>
      <c r="F422" s="8">
        <f t="shared" si="14"/>
        <v>0</v>
      </c>
    </row>
    <row r="423" spans="1:6" x14ac:dyDescent="0.25">
      <c r="A423" s="2">
        <v>11</v>
      </c>
      <c r="B423" s="1" t="s">
        <v>111</v>
      </c>
      <c r="C423" s="3" t="s">
        <v>9</v>
      </c>
      <c r="D423" s="31">
        <v>1</v>
      </c>
      <c r="E423" s="13"/>
      <c r="F423" s="8">
        <f t="shared" si="14"/>
        <v>0</v>
      </c>
    </row>
    <row r="424" spans="1:6" x14ac:dyDescent="0.25">
      <c r="A424" s="2">
        <v>12</v>
      </c>
      <c r="B424" s="1" t="s">
        <v>112</v>
      </c>
      <c r="C424" s="3" t="s">
        <v>9</v>
      </c>
      <c r="D424" s="31">
        <v>1</v>
      </c>
      <c r="E424" s="13"/>
      <c r="F424" s="8">
        <f t="shared" si="14"/>
        <v>0</v>
      </c>
    </row>
    <row r="425" spans="1:6" ht="30" x14ac:dyDescent="0.25">
      <c r="A425" s="2">
        <v>13</v>
      </c>
      <c r="B425" s="1" t="s">
        <v>113</v>
      </c>
      <c r="C425" s="3" t="s">
        <v>9</v>
      </c>
      <c r="D425" s="31">
        <v>1</v>
      </c>
      <c r="E425" s="13"/>
      <c r="F425" s="8">
        <f t="shared" si="14"/>
        <v>0</v>
      </c>
    </row>
    <row r="426" spans="1:6" x14ac:dyDescent="0.25">
      <c r="A426" s="2">
        <v>14</v>
      </c>
      <c r="B426" s="1" t="s">
        <v>92</v>
      </c>
      <c r="C426" s="3" t="s">
        <v>8</v>
      </c>
      <c r="D426" s="31">
        <v>1.5</v>
      </c>
      <c r="E426" s="13"/>
      <c r="F426" s="8">
        <f t="shared" si="14"/>
        <v>0</v>
      </c>
    </row>
    <row r="427" spans="1:6" x14ac:dyDescent="0.25">
      <c r="A427" s="2"/>
      <c r="B427" s="46" t="s">
        <v>404</v>
      </c>
      <c r="C427" s="47"/>
      <c r="D427" s="48"/>
      <c r="E427" s="7"/>
      <c r="F427" s="11">
        <f>SUM(F413:F426)</f>
        <v>0</v>
      </c>
    </row>
    <row r="428" spans="1:6" ht="30" customHeight="1" x14ac:dyDescent="0.25">
      <c r="A428" s="2"/>
      <c r="B428" s="43" t="s">
        <v>405</v>
      </c>
      <c r="C428" s="44"/>
      <c r="D428" s="45"/>
      <c r="E428" s="7"/>
      <c r="F428" s="8"/>
    </row>
    <row r="429" spans="1:6" x14ac:dyDescent="0.25">
      <c r="A429" s="2">
        <v>1</v>
      </c>
      <c r="B429" s="1" t="s">
        <v>50</v>
      </c>
      <c r="C429" s="3" t="s">
        <v>4</v>
      </c>
      <c r="D429" s="31">
        <v>544.9</v>
      </c>
      <c r="E429" s="13"/>
      <c r="F429" s="8">
        <f t="shared" ref="F429:F438" si="15">ROUND(D429*E429,2)</f>
        <v>0</v>
      </c>
    </row>
    <row r="430" spans="1:6" ht="30" x14ac:dyDescent="0.25">
      <c r="A430" s="2">
        <v>2</v>
      </c>
      <c r="B430" s="1" t="s">
        <v>52</v>
      </c>
      <c r="C430" s="3" t="s">
        <v>4</v>
      </c>
      <c r="D430" s="31">
        <v>233.5</v>
      </c>
      <c r="E430" s="13"/>
      <c r="F430" s="8">
        <f t="shared" si="15"/>
        <v>0</v>
      </c>
    </row>
    <row r="431" spans="1:6" ht="30" x14ac:dyDescent="0.25">
      <c r="A431" s="2">
        <v>3</v>
      </c>
      <c r="B431" s="1" t="s">
        <v>54</v>
      </c>
      <c r="C431" s="3" t="s">
        <v>4</v>
      </c>
      <c r="D431" s="31">
        <v>233.5</v>
      </c>
      <c r="E431" s="13"/>
      <c r="F431" s="8">
        <f t="shared" si="15"/>
        <v>0</v>
      </c>
    </row>
    <row r="432" spans="1:6" x14ac:dyDescent="0.25">
      <c r="A432" s="2">
        <v>4</v>
      </c>
      <c r="B432" s="1" t="s">
        <v>55</v>
      </c>
      <c r="C432" s="3" t="s">
        <v>4</v>
      </c>
      <c r="D432" s="31">
        <v>233.5</v>
      </c>
      <c r="E432" s="13"/>
      <c r="F432" s="8">
        <f t="shared" si="15"/>
        <v>0</v>
      </c>
    </row>
    <row r="433" spans="1:6" x14ac:dyDescent="0.25">
      <c r="A433" s="2">
        <v>5</v>
      </c>
      <c r="B433" s="1" t="s">
        <v>56</v>
      </c>
      <c r="C433" s="3" t="s">
        <v>4</v>
      </c>
      <c r="D433" s="31">
        <v>778.4</v>
      </c>
      <c r="E433" s="13"/>
      <c r="F433" s="8">
        <f t="shared" si="15"/>
        <v>0</v>
      </c>
    </row>
    <row r="434" spans="1:6" x14ac:dyDescent="0.25">
      <c r="A434" s="2">
        <v>6</v>
      </c>
      <c r="B434" s="1" t="s">
        <v>57</v>
      </c>
      <c r="C434" s="3" t="s">
        <v>4</v>
      </c>
      <c r="D434" s="31">
        <v>166.8</v>
      </c>
      <c r="E434" s="13"/>
      <c r="F434" s="8">
        <f t="shared" si="15"/>
        <v>0</v>
      </c>
    </row>
    <row r="435" spans="1:6" ht="30" x14ac:dyDescent="0.25">
      <c r="A435" s="2">
        <v>7</v>
      </c>
      <c r="B435" s="1" t="s">
        <v>60</v>
      </c>
      <c r="C435" s="3" t="s">
        <v>4</v>
      </c>
      <c r="D435" s="31">
        <v>778.4</v>
      </c>
      <c r="E435" s="13"/>
      <c r="F435" s="8">
        <f t="shared" si="15"/>
        <v>0</v>
      </c>
    </row>
    <row r="436" spans="1:6" x14ac:dyDescent="0.25">
      <c r="A436" s="2">
        <v>8</v>
      </c>
      <c r="B436" s="1" t="s">
        <v>58</v>
      </c>
      <c r="C436" s="3" t="s">
        <v>4</v>
      </c>
      <c r="D436" s="31">
        <v>611.6</v>
      </c>
      <c r="E436" s="13"/>
      <c r="F436" s="8">
        <f t="shared" si="15"/>
        <v>0</v>
      </c>
    </row>
    <row r="437" spans="1:6" x14ac:dyDescent="0.25">
      <c r="A437" s="2">
        <v>9</v>
      </c>
      <c r="B437" s="1" t="s">
        <v>114</v>
      </c>
      <c r="C437" s="3" t="s">
        <v>9</v>
      </c>
      <c r="D437" s="31">
        <v>2</v>
      </c>
      <c r="E437" s="13"/>
      <c r="F437" s="8">
        <f t="shared" si="15"/>
        <v>0</v>
      </c>
    </row>
    <row r="438" spans="1:6" x14ac:dyDescent="0.25">
      <c r="A438" s="2">
        <v>10</v>
      </c>
      <c r="B438" s="1" t="s">
        <v>115</v>
      </c>
      <c r="C438" s="3" t="s">
        <v>9</v>
      </c>
      <c r="D438" s="31">
        <v>1</v>
      </c>
      <c r="E438" s="13"/>
      <c r="F438" s="8">
        <f t="shared" si="15"/>
        <v>0</v>
      </c>
    </row>
    <row r="439" spans="1:6" x14ac:dyDescent="0.25">
      <c r="A439" s="2"/>
      <c r="B439" s="43" t="s">
        <v>406</v>
      </c>
      <c r="C439" s="44"/>
      <c r="D439" s="45"/>
      <c r="E439" s="7"/>
      <c r="F439" s="11">
        <f>SUM(F429:F438)</f>
        <v>0</v>
      </c>
    </row>
    <row r="440" spans="1:6" ht="30" customHeight="1" x14ac:dyDescent="0.25">
      <c r="A440" s="2"/>
      <c r="B440" s="43" t="s">
        <v>407</v>
      </c>
      <c r="C440" s="44"/>
      <c r="D440" s="45"/>
      <c r="E440" s="7"/>
      <c r="F440" s="8"/>
    </row>
    <row r="441" spans="1:6" x14ac:dyDescent="0.25">
      <c r="A441" s="2">
        <v>1</v>
      </c>
      <c r="B441" s="1" t="s">
        <v>50</v>
      </c>
      <c r="C441" s="3" t="s">
        <v>4</v>
      </c>
      <c r="D441" s="31">
        <v>65.8</v>
      </c>
      <c r="E441" s="13"/>
      <c r="F441" s="8">
        <f t="shared" ref="F441:F448" si="16">ROUND(D441*E441,2)</f>
        <v>0</v>
      </c>
    </row>
    <row r="442" spans="1:6" ht="30" x14ac:dyDescent="0.25">
      <c r="A442" s="2">
        <v>2</v>
      </c>
      <c r="B442" s="1" t="s">
        <v>52</v>
      </c>
      <c r="C442" s="3" t="s">
        <v>4</v>
      </c>
      <c r="D442" s="31">
        <v>28.2</v>
      </c>
      <c r="E442" s="13"/>
      <c r="F442" s="8">
        <f t="shared" si="16"/>
        <v>0</v>
      </c>
    </row>
    <row r="443" spans="1:6" ht="30" x14ac:dyDescent="0.25">
      <c r="A443" s="2">
        <v>3</v>
      </c>
      <c r="B443" s="1" t="s">
        <v>54</v>
      </c>
      <c r="C443" s="3" t="s">
        <v>4</v>
      </c>
      <c r="D443" s="31">
        <v>28.2</v>
      </c>
      <c r="E443" s="13"/>
      <c r="F443" s="8">
        <f t="shared" si="16"/>
        <v>0</v>
      </c>
    </row>
    <row r="444" spans="1:6" x14ac:dyDescent="0.25">
      <c r="A444" s="2">
        <v>4</v>
      </c>
      <c r="B444" s="1" t="s">
        <v>55</v>
      </c>
      <c r="C444" s="3" t="s">
        <v>4</v>
      </c>
      <c r="D444" s="31">
        <v>28.2</v>
      </c>
      <c r="E444" s="13"/>
      <c r="F444" s="8">
        <f t="shared" si="16"/>
        <v>0</v>
      </c>
    </row>
    <row r="445" spans="1:6" x14ac:dyDescent="0.25">
      <c r="A445" s="2">
        <v>5</v>
      </c>
      <c r="B445" s="1" t="s">
        <v>56</v>
      </c>
      <c r="C445" s="3" t="s">
        <v>4</v>
      </c>
      <c r="D445" s="31">
        <v>94</v>
      </c>
      <c r="E445" s="13"/>
      <c r="F445" s="8">
        <f t="shared" si="16"/>
        <v>0</v>
      </c>
    </row>
    <row r="446" spans="1:6" x14ac:dyDescent="0.25">
      <c r="A446" s="2">
        <v>6</v>
      </c>
      <c r="B446" s="1" t="s">
        <v>57</v>
      </c>
      <c r="C446" s="3" t="s">
        <v>4</v>
      </c>
      <c r="D446" s="31">
        <v>23.5</v>
      </c>
      <c r="E446" s="13"/>
      <c r="F446" s="8">
        <f t="shared" si="16"/>
        <v>0</v>
      </c>
    </row>
    <row r="447" spans="1:6" ht="30" x14ac:dyDescent="0.25">
      <c r="A447" s="2">
        <v>7</v>
      </c>
      <c r="B447" s="1" t="s">
        <v>60</v>
      </c>
      <c r="C447" s="3" t="s">
        <v>4</v>
      </c>
      <c r="D447" s="31">
        <v>94</v>
      </c>
      <c r="E447" s="13"/>
      <c r="F447" s="8">
        <f t="shared" si="16"/>
        <v>0</v>
      </c>
    </row>
    <row r="448" spans="1:6" x14ac:dyDescent="0.25">
      <c r="A448" s="2">
        <v>8</v>
      </c>
      <c r="B448" s="1" t="s">
        <v>58</v>
      </c>
      <c r="C448" s="3" t="s">
        <v>4</v>
      </c>
      <c r="D448" s="31">
        <v>70.5</v>
      </c>
      <c r="E448" s="13"/>
      <c r="F448" s="8">
        <f t="shared" si="16"/>
        <v>0</v>
      </c>
    </row>
    <row r="449" spans="1:6" x14ac:dyDescent="0.25">
      <c r="A449" s="2"/>
      <c r="B449" s="43" t="s">
        <v>408</v>
      </c>
      <c r="C449" s="44"/>
      <c r="D449" s="45"/>
      <c r="E449" s="7"/>
      <c r="F449" s="11">
        <f>SUM(F441:F448)</f>
        <v>0</v>
      </c>
    </row>
    <row r="450" spans="1:6" x14ac:dyDescent="0.25">
      <c r="A450" s="2"/>
      <c r="B450" s="43" t="s">
        <v>409</v>
      </c>
      <c r="C450" s="44"/>
      <c r="D450" s="45"/>
      <c r="E450" s="7"/>
      <c r="F450" s="8"/>
    </row>
    <row r="451" spans="1:6" x14ac:dyDescent="0.25">
      <c r="A451" s="2">
        <v>1</v>
      </c>
      <c r="B451" s="1" t="s">
        <v>116</v>
      </c>
      <c r="C451" s="3" t="s">
        <v>8</v>
      </c>
      <c r="D451" s="31">
        <v>695</v>
      </c>
      <c r="E451" s="13"/>
      <c r="F451" s="8">
        <f t="shared" ref="F451:F476" si="17">ROUND(D451*E451,2)</f>
        <v>0</v>
      </c>
    </row>
    <row r="452" spans="1:6" x14ac:dyDescent="0.25">
      <c r="A452" s="2">
        <v>2</v>
      </c>
      <c r="B452" s="1" t="s">
        <v>117</v>
      </c>
      <c r="C452" s="3" t="s">
        <v>8</v>
      </c>
      <c r="D452" s="31">
        <v>98</v>
      </c>
      <c r="E452" s="13"/>
      <c r="F452" s="8">
        <f t="shared" si="17"/>
        <v>0</v>
      </c>
    </row>
    <row r="453" spans="1:6" x14ac:dyDescent="0.25">
      <c r="A453" s="2">
        <v>3</v>
      </c>
      <c r="B453" s="1" t="s">
        <v>118</v>
      </c>
      <c r="C453" s="3" t="s">
        <v>8</v>
      </c>
      <c r="D453" s="31">
        <v>695</v>
      </c>
      <c r="E453" s="13"/>
      <c r="F453" s="8">
        <f t="shared" si="17"/>
        <v>0</v>
      </c>
    </row>
    <row r="454" spans="1:6" x14ac:dyDescent="0.25">
      <c r="A454" s="2">
        <v>4</v>
      </c>
      <c r="B454" s="1" t="s">
        <v>119</v>
      </c>
      <c r="C454" s="3" t="s">
        <v>8</v>
      </c>
      <c r="D454" s="31">
        <v>98</v>
      </c>
      <c r="E454" s="13"/>
      <c r="F454" s="8">
        <f t="shared" si="17"/>
        <v>0</v>
      </c>
    </row>
    <row r="455" spans="1:6" ht="30" x14ac:dyDescent="0.25">
      <c r="A455" s="2">
        <v>5</v>
      </c>
      <c r="B455" s="1" t="s">
        <v>120</v>
      </c>
      <c r="C455" s="3" t="s">
        <v>9</v>
      </c>
      <c r="D455" s="31">
        <v>2</v>
      </c>
      <c r="E455" s="13"/>
      <c r="F455" s="8">
        <f t="shared" si="17"/>
        <v>0</v>
      </c>
    </row>
    <row r="456" spans="1:6" x14ac:dyDescent="0.25">
      <c r="A456" s="2">
        <v>6</v>
      </c>
      <c r="B456" s="1" t="s">
        <v>121</v>
      </c>
      <c r="C456" s="3" t="s">
        <v>9</v>
      </c>
      <c r="D456" s="31">
        <v>1</v>
      </c>
      <c r="E456" s="13"/>
      <c r="F456" s="8">
        <f t="shared" si="17"/>
        <v>0</v>
      </c>
    </row>
    <row r="457" spans="1:6" ht="30" x14ac:dyDescent="0.25">
      <c r="A457" s="2">
        <v>7</v>
      </c>
      <c r="B457" s="1" t="s">
        <v>122</v>
      </c>
      <c r="C457" s="3" t="s">
        <v>9</v>
      </c>
      <c r="D457" s="31">
        <v>5</v>
      </c>
      <c r="E457" s="13"/>
      <c r="F457" s="8">
        <f t="shared" si="17"/>
        <v>0</v>
      </c>
    </row>
    <row r="458" spans="1:6" x14ac:dyDescent="0.25">
      <c r="A458" s="2">
        <v>8</v>
      </c>
      <c r="B458" s="1" t="s">
        <v>123</v>
      </c>
      <c r="C458" s="3" t="s">
        <v>9</v>
      </c>
      <c r="D458" s="31">
        <v>5</v>
      </c>
      <c r="E458" s="13"/>
      <c r="F458" s="8">
        <f t="shared" si="17"/>
        <v>0</v>
      </c>
    </row>
    <row r="459" spans="1:6" x14ac:dyDescent="0.25">
      <c r="A459" s="2">
        <v>9</v>
      </c>
      <c r="B459" s="1" t="s">
        <v>124</v>
      </c>
      <c r="C459" s="3" t="s">
        <v>9</v>
      </c>
      <c r="D459" s="31">
        <v>1</v>
      </c>
      <c r="E459" s="13"/>
      <c r="F459" s="8">
        <f t="shared" si="17"/>
        <v>0</v>
      </c>
    </row>
    <row r="460" spans="1:6" x14ac:dyDescent="0.25">
      <c r="A460" s="2">
        <v>10</v>
      </c>
      <c r="B460" s="1" t="s">
        <v>125</v>
      </c>
      <c r="C460" s="3" t="s">
        <v>9</v>
      </c>
      <c r="D460" s="31">
        <v>1</v>
      </c>
      <c r="E460" s="13"/>
      <c r="F460" s="8">
        <f t="shared" si="17"/>
        <v>0</v>
      </c>
    </row>
    <row r="461" spans="1:6" ht="30" x14ac:dyDescent="0.25">
      <c r="A461" s="2">
        <v>11</v>
      </c>
      <c r="B461" s="1" t="s">
        <v>126</v>
      </c>
      <c r="C461" s="3" t="s">
        <v>9</v>
      </c>
      <c r="D461" s="31">
        <v>10</v>
      </c>
      <c r="E461" s="13"/>
      <c r="F461" s="8">
        <f t="shared" si="17"/>
        <v>0</v>
      </c>
    </row>
    <row r="462" spans="1:6" ht="30" x14ac:dyDescent="0.25">
      <c r="A462" s="2">
        <v>12</v>
      </c>
      <c r="B462" s="1" t="s">
        <v>127</v>
      </c>
      <c r="C462" s="3" t="s">
        <v>9</v>
      </c>
      <c r="D462" s="31">
        <v>10</v>
      </c>
      <c r="E462" s="13"/>
      <c r="F462" s="8">
        <f t="shared" si="17"/>
        <v>0</v>
      </c>
    </row>
    <row r="463" spans="1:6" ht="30" x14ac:dyDescent="0.25">
      <c r="A463" s="2">
        <v>13</v>
      </c>
      <c r="B463" s="1" t="s">
        <v>128</v>
      </c>
      <c r="C463" s="3" t="s">
        <v>9</v>
      </c>
      <c r="D463" s="31">
        <v>31</v>
      </c>
      <c r="E463" s="13"/>
      <c r="F463" s="8">
        <f t="shared" si="17"/>
        <v>0</v>
      </c>
    </row>
    <row r="464" spans="1:6" ht="30" x14ac:dyDescent="0.25">
      <c r="A464" s="2">
        <v>14</v>
      </c>
      <c r="B464" s="1" t="s">
        <v>129</v>
      </c>
      <c r="C464" s="3" t="s">
        <v>9</v>
      </c>
      <c r="D464" s="31">
        <v>10</v>
      </c>
      <c r="E464" s="13"/>
      <c r="F464" s="8">
        <f t="shared" si="17"/>
        <v>0</v>
      </c>
    </row>
    <row r="465" spans="1:6" x14ac:dyDescent="0.25">
      <c r="A465" s="2">
        <v>15</v>
      </c>
      <c r="B465" s="1" t="s">
        <v>103</v>
      </c>
      <c r="C465" s="3" t="s">
        <v>9</v>
      </c>
      <c r="D465" s="31">
        <v>11</v>
      </c>
      <c r="E465" s="13"/>
      <c r="F465" s="8">
        <f t="shared" si="17"/>
        <v>0</v>
      </c>
    </row>
    <row r="466" spans="1:6" x14ac:dyDescent="0.25">
      <c r="A466" s="2">
        <v>16</v>
      </c>
      <c r="B466" s="1" t="s">
        <v>104</v>
      </c>
      <c r="C466" s="3" t="s">
        <v>9</v>
      </c>
      <c r="D466" s="31">
        <v>30</v>
      </c>
      <c r="E466" s="13"/>
      <c r="F466" s="8">
        <f t="shared" si="17"/>
        <v>0</v>
      </c>
    </row>
    <row r="467" spans="1:6" ht="30" x14ac:dyDescent="0.25">
      <c r="A467" s="2">
        <v>17</v>
      </c>
      <c r="B467" s="1" t="s">
        <v>109</v>
      </c>
      <c r="C467" s="3" t="s">
        <v>9</v>
      </c>
      <c r="D467" s="31">
        <v>1</v>
      </c>
      <c r="E467" s="13"/>
      <c r="F467" s="8">
        <f t="shared" si="17"/>
        <v>0</v>
      </c>
    </row>
    <row r="468" spans="1:6" ht="30" x14ac:dyDescent="0.25">
      <c r="A468" s="2">
        <v>18</v>
      </c>
      <c r="B468" s="1" t="s">
        <v>130</v>
      </c>
      <c r="C468" s="3" t="s">
        <v>9</v>
      </c>
      <c r="D468" s="31">
        <v>1</v>
      </c>
      <c r="E468" s="13"/>
      <c r="F468" s="8">
        <f t="shared" si="17"/>
        <v>0</v>
      </c>
    </row>
    <row r="469" spans="1:6" x14ac:dyDescent="0.25">
      <c r="A469" s="2">
        <v>19</v>
      </c>
      <c r="B469" s="1" t="s">
        <v>131</v>
      </c>
      <c r="C469" s="3" t="s">
        <v>9</v>
      </c>
      <c r="D469" s="31">
        <v>12</v>
      </c>
      <c r="E469" s="13"/>
      <c r="F469" s="8">
        <f t="shared" si="17"/>
        <v>0</v>
      </c>
    </row>
    <row r="470" spans="1:6" x14ac:dyDescent="0.25">
      <c r="A470" s="2">
        <v>20</v>
      </c>
      <c r="B470" s="1" t="s">
        <v>132</v>
      </c>
      <c r="C470" s="3" t="s">
        <v>9</v>
      </c>
      <c r="D470" s="31">
        <v>22</v>
      </c>
      <c r="E470" s="13"/>
      <c r="F470" s="8">
        <f t="shared" si="17"/>
        <v>0</v>
      </c>
    </row>
    <row r="471" spans="1:6" ht="30" x14ac:dyDescent="0.25">
      <c r="A471" s="2">
        <v>21</v>
      </c>
      <c r="B471" s="1" t="s">
        <v>133</v>
      </c>
      <c r="C471" s="3" t="s">
        <v>9</v>
      </c>
      <c r="D471" s="31">
        <v>16</v>
      </c>
      <c r="E471" s="13"/>
      <c r="F471" s="8">
        <f t="shared" si="17"/>
        <v>0</v>
      </c>
    </row>
    <row r="472" spans="1:6" ht="15" customHeight="1" x14ac:dyDescent="0.25">
      <c r="A472" s="2">
        <v>22</v>
      </c>
      <c r="B472" s="1" t="s">
        <v>134</v>
      </c>
      <c r="C472" s="3" t="s">
        <v>8</v>
      </c>
      <c r="D472" s="31">
        <v>695</v>
      </c>
      <c r="E472" s="13"/>
      <c r="F472" s="8">
        <f t="shared" si="17"/>
        <v>0</v>
      </c>
    </row>
    <row r="473" spans="1:6" ht="30" x14ac:dyDescent="0.25">
      <c r="A473" s="2">
        <v>23</v>
      </c>
      <c r="B473" s="1" t="s">
        <v>135</v>
      </c>
      <c r="C473" s="3" t="s">
        <v>8</v>
      </c>
      <c r="D473" s="31">
        <v>1390</v>
      </c>
      <c r="E473" s="13"/>
      <c r="F473" s="8">
        <f t="shared" si="17"/>
        <v>0</v>
      </c>
    </row>
    <row r="474" spans="1:6" x14ac:dyDescent="0.25">
      <c r="A474" s="2">
        <v>24</v>
      </c>
      <c r="B474" s="1" t="s">
        <v>86</v>
      </c>
      <c r="C474" s="3" t="s">
        <v>9</v>
      </c>
      <c r="D474" s="31">
        <v>2</v>
      </c>
      <c r="E474" s="13"/>
      <c r="F474" s="8">
        <f t="shared" si="17"/>
        <v>0</v>
      </c>
    </row>
    <row r="475" spans="1:6" x14ac:dyDescent="0.25">
      <c r="A475" s="2">
        <v>25</v>
      </c>
      <c r="B475" s="1" t="s">
        <v>87</v>
      </c>
      <c r="C475" s="3" t="s">
        <v>8</v>
      </c>
      <c r="D475" s="31">
        <v>793</v>
      </c>
      <c r="E475" s="13"/>
      <c r="F475" s="8">
        <f t="shared" si="17"/>
        <v>0</v>
      </c>
    </row>
    <row r="476" spans="1:6" x14ac:dyDescent="0.25">
      <c r="A476" s="2">
        <v>26</v>
      </c>
      <c r="B476" s="1" t="s">
        <v>88</v>
      </c>
      <c r="C476" s="3" t="s">
        <v>8</v>
      </c>
      <c r="D476" s="31">
        <v>793</v>
      </c>
      <c r="E476" s="13"/>
      <c r="F476" s="8">
        <f t="shared" si="17"/>
        <v>0</v>
      </c>
    </row>
    <row r="477" spans="1:6" x14ac:dyDescent="0.25">
      <c r="A477" s="2"/>
      <c r="B477" s="46" t="s">
        <v>410</v>
      </c>
      <c r="C477" s="47"/>
      <c r="D477" s="48"/>
      <c r="E477" s="7"/>
      <c r="F477" s="11">
        <f>SUM(F451:F476)</f>
        <v>0</v>
      </c>
    </row>
    <row r="478" spans="1:6" x14ac:dyDescent="0.25">
      <c r="A478" s="2"/>
      <c r="B478" s="43" t="s">
        <v>466</v>
      </c>
      <c r="C478" s="44"/>
      <c r="D478" s="45"/>
      <c r="E478" s="7"/>
      <c r="F478" s="8"/>
    </row>
    <row r="479" spans="1:6" x14ac:dyDescent="0.25">
      <c r="A479" s="2">
        <v>1</v>
      </c>
      <c r="B479" s="1" t="s">
        <v>136</v>
      </c>
      <c r="C479" s="3" t="s">
        <v>4</v>
      </c>
      <c r="D479" s="31">
        <v>35.4</v>
      </c>
      <c r="E479" s="13"/>
      <c r="F479" s="8">
        <f t="shared" ref="F479:F497" si="18">ROUND(D479*E479,2)</f>
        <v>0</v>
      </c>
    </row>
    <row r="480" spans="1:6" ht="30" x14ac:dyDescent="0.25">
      <c r="A480" s="2">
        <v>2</v>
      </c>
      <c r="B480" s="1" t="s">
        <v>52</v>
      </c>
      <c r="C480" s="3" t="s">
        <v>4</v>
      </c>
      <c r="D480" s="31">
        <v>15</v>
      </c>
      <c r="E480" s="13"/>
      <c r="F480" s="8">
        <f t="shared" si="18"/>
        <v>0</v>
      </c>
    </row>
    <row r="481" spans="1:6" ht="30" x14ac:dyDescent="0.25">
      <c r="A481" s="2">
        <v>3</v>
      </c>
      <c r="B481" s="1" t="s">
        <v>54</v>
      </c>
      <c r="C481" s="3" t="s">
        <v>4</v>
      </c>
      <c r="D481" s="31">
        <v>15</v>
      </c>
      <c r="E481" s="13"/>
      <c r="F481" s="8">
        <f t="shared" si="18"/>
        <v>0</v>
      </c>
    </row>
    <row r="482" spans="1:6" x14ac:dyDescent="0.25">
      <c r="A482" s="2">
        <v>4</v>
      </c>
      <c r="B482" s="1" t="s">
        <v>55</v>
      </c>
      <c r="C482" s="3" t="s">
        <v>4</v>
      </c>
      <c r="D482" s="31">
        <v>15</v>
      </c>
      <c r="E482" s="13"/>
      <c r="F482" s="8">
        <f t="shared" si="18"/>
        <v>0</v>
      </c>
    </row>
    <row r="483" spans="1:6" x14ac:dyDescent="0.25">
      <c r="A483" s="2">
        <v>5</v>
      </c>
      <c r="B483" s="1" t="s">
        <v>56</v>
      </c>
      <c r="C483" s="3" t="s">
        <v>4</v>
      </c>
      <c r="D483" s="31">
        <v>50.4</v>
      </c>
      <c r="E483" s="13"/>
      <c r="F483" s="8">
        <f t="shared" si="18"/>
        <v>0</v>
      </c>
    </row>
    <row r="484" spans="1:6" x14ac:dyDescent="0.25">
      <c r="A484" s="2">
        <v>6</v>
      </c>
      <c r="B484" s="1" t="s">
        <v>57</v>
      </c>
      <c r="C484" s="3" t="s">
        <v>4</v>
      </c>
      <c r="D484" s="31">
        <v>10.8</v>
      </c>
      <c r="E484" s="13"/>
      <c r="F484" s="8">
        <f t="shared" si="18"/>
        <v>0</v>
      </c>
    </row>
    <row r="485" spans="1:6" ht="30" x14ac:dyDescent="0.25">
      <c r="A485" s="2">
        <v>7</v>
      </c>
      <c r="B485" s="1" t="s">
        <v>60</v>
      </c>
      <c r="C485" s="3" t="s">
        <v>4</v>
      </c>
      <c r="D485" s="31">
        <v>50.4</v>
      </c>
      <c r="E485" s="13"/>
      <c r="F485" s="8">
        <f t="shared" si="18"/>
        <v>0</v>
      </c>
    </row>
    <row r="486" spans="1:6" x14ac:dyDescent="0.25">
      <c r="A486" s="2">
        <v>8</v>
      </c>
      <c r="B486" s="1" t="s">
        <v>58</v>
      </c>
      <c r="C486" s="3" t="s">
        <v>4</v>
      </c>
      <c r="D486" s="31">
        <v>39.6</v>
      </c>
      <c r="E486" s="13"/>
      <c r="F486" s="8">
        <f t="shared" si="18"/>
        <v>0</v>
      </c>
    </row>
    <row r="487" spans="1:6" x14ac:dyDescent="0.25">
      <c r="A487" s="2">
        <v>9</v>
      </c>
      <c r="B487" s="1" t="s">
        <v>137</v>
      </c>
      <c r="C487" s="3" t="s">
        <v>8</v>
      </c>
      <c r="D487" s="31">
        <v>38</v>
      </c>
      <c r="E487" s="13"/>
      <c r="F487" s="8">
        <f t="shared" si="18"/>
        <v>0</v>
      </c>
    </row>
    <row r="488" spans="1:6" x14ac:dyDescent="0.25">
      <c r="A488" s="2">
        <v>10</v>
      </c>
      <c r="B488" s="1" t="s">
        <v>138</v>
      </c>
      <c r="C488" s="3" t="s">
        <v>8</v>
      </c>
      <c r="D488" s="31">
        <v>38</v>
      </c>
      <c r="E488" s="13"/>
      <c r="F488" s="8">
        <f t="shared" si="18"/>
        <v>0</v>
      </c>
    </row>
    <row r="489" spans="1:6" ht="30" x14ac:dyDescent="0.25">
      <c r="A489" s="2">
        <v>11</v>
      </c>
      <c r="B489" s="1" t="s">
        <v>139</v>
      </c>
      <c r="C489" s="3" t="s">
        <v>9</v>
      </c>
      <c r="D489" s="31">
        <v>8</v>
      </c>
      <c r="E489" s="13"/>
      <c r="F489" s="8">
        <f t="shared" si="18"/>
        <v>0</v>
      </c>
    </row>
    <row r="490" spans="1:6" ht="30" x14ac:dyDescent="0.25">
      <c r="A490" s="2">
        <v>12</v>
      </c>
      <c r="B490" s="1" t="s">
        <v>140</v>
      </c>
      <c r="C490" s="3" t="s">
        <v>9</v>
      </c>
      <c r="D490" s="31">
        <v>10</v>
      </c>
      <c r="E490" s="13"/>
      <c r="F490" s="8">
        <f t="shared" si="18"/>
        <v>0</v>
      </c>
    </row>
    <row r="491" spans="1:6" x14ac:dyDescent="0.25">
      <c r="A491" s="2">
        <v>13</v>
      </c>
      <c r="B491" s="1" t="s">
        <v>141</v>
      </c>
      <c r="C491" s="3" t="s">
        <v>9</v>
      </c>
      <c r="D491" s="31">
        <v>8</v>
      </c>
      <c r="E491" s="13"/>
      <c r="F491" s="8">
        <f t="shared" si="18"/>
        <v>0</v>
      </c>
    </row>
    <row r="492" spans="1:6" ht="30" x14ac:dyDescent="0.25">
      <c r="A492" s="2">
        <v>14</v>
      </c>
      <c r="B492" s="1" t="s">
        <v>142</v>
      </c>
      <c r="C492" s="3" t="s">
        <v>9</v>
      </c>
      <c r="D492" s="31">
        <v>24</v>
      </c>
      <c r="E492" s="13"/>
      <c r="F492" s="8">
        <f t="shared" si="18"/>
        <v>0</v>
      </c>
    </row>
    <row r="493" spans="1:6" x14ac:dyDescent="0.25">
      <c r="A493" s="2">
        <v>15</v>
      </c>
      <c r="B493" s="1" t="s">
        <v>143</v>
      </c>
      <c r="C493" s="3" t="s">
        <v>9</v>
      </c>
      <c r="D493" s="31">
        <v>24</v>
      </c>
      <c r="E493" s="13"/>
      <c r="F493" s="8">
        <f t="shared" si="18"/>
        <v>0</v>
      </c>
    </row>
    <row r="494" spans="1:6" x14ac:dyDescent="0.25">
      <c r="A494" s="2">
        <v>16</v>
      </c>
      <c r="B494" s="1" t="s">
        <v>144</v>
      </c>
      <c r="C494" s="3" t="s">
        <v>9</v>
      </c>
      <c r="D494" s="31">
        <v>16</v>
      </c>
      <c r="E494" s="13"/>
      <c r="F494" s="8">
        <f t="shared" si="18"/>
        <v>0</v>
      </c>
    </row>
    <row r="495" spans="1:6" ht="30" x14ac:dyDescent="0.25">
      <c r="A495" s="2">
        <v>17</v>
      </c>
      <c r="B495" s="1" t="s">
        <v>145</v>
      </c>
      <c r="C495" s="3" t="s">
        <v>9</v>
      </c>
      <c r="D495" s="31">
        <v>32</v>
      </c>
      <c r="E495" s="13"/>
      <c r="F495" s="8">
        <f t="shared" si="18"/>
        <v>0</v>
      </c>
    </row>
    <row r="496" spans="1:6" x14ac:dyDescent="0.25">
      <c r="A496" s="2">
        <v>18</v>
      </c>
      <c r="B496" s="1" t="s">
        <v>87</v>
      </c>
      <c r="C496" s="3" t="s">
        <v>8</v>
      </c>
      <c r="D496" s="31">
        <v>38</v>
      </c>
      <c r="E496" s="13"/>
      <c r="F496" s="8">
        <f t="shared" si="18"/>
        <v>0</v>
      </c>
    </row>
    <row r="497" spans="1:6" x14ac:dyDescent="0.25">
      <c r="A497" s="2">
        <v>19</v>
      </c>
      <c r="B497" s="1" t="s">
        <v>88</v>
      </c>
      <c r="C497" s="3" t="s">
        <v>8</v>
      </c>
      <c r="D497" s="31">
        <v>38</v>
      </c>
      <c r="E497" s="13"/>
      <c r="F497" s="8">
        <f t="shared" si="18"/>
        <v>0</v>
      </c>
    </row>
    <row r="498" spans="1:6" x14ac:dyDescent="0.25">
      <c r="A498" s="2"/>
      <c r="B498" s="43" t="s">
        <v>411</v>
      </c>
      <c r="C498" s="44"/>
      <c r="D498" s="45"/>
      <c r="E498" s="7"/>
      <c r="F498" s="11">
        <f>SUM(F479:F497)</f>
        <v>0</v>
      </c>
    </row>
    <row r="499" spans="1:6" x14ac:dyDescent="0.25">
      <c r="A499" s="2"/>
      <c r="B499" s="46" t="s">
        <v>412</v>
      </c>
      <c r="C499" s="47"/>
      <c r="D499" s="48"/>
      <c r="E499" s="7"/>
      <c r="F499" s="8"/>
    </row>
    <row r="500" spans="1:6" ht="30" x14ac:dyDescent="0.25">
      <c r="A500" s="2">
        <v>1</v>
      </c>
      <c r="B500" s="1" t="s">
        <v>52</v>
      </c>
      <c r="C500" s="3" t="s">
        <v>4</v>
      </c>
      <c r="D500" s="31">
        <v>3.1</v>
      </c>
      <c r="E500" s="13"/>
      <c r="F500" s="8">
        <f t="shared" ref="F500:F509" si="19">ROUND(D500*E500,2)</f>
        <v>0</v>
      </c>
    </row>
    <row r="501" spans="1:6" ht="30" x14ac:dyDescent="0.25">
      <c r="A501" s="2">
        <v>2</v>
      </c>
      <c r="B501" s="1" t="s">
        <v>54</v>
      </c>
      <c r="C501" s="3" t="s">
        <v>4</v>
      </c>
      <c r="D501" s="31">
        <v>3.1</v>
      </c>
      <c r="E501" s="13"/>
      <c r="F501" s="8">
        <f t="shared" si="19"/>
        <v>0</v>
      </c>
    </row>
    <row r="502" spans="1:6" x14ac:dyDescent="0.25">
      <c r="A502" s="2">
        <v>3</v>
      </c>
      <c r="B502" s="1" t="s">
        <v>55</v>
      </c>
      <c r="C502" s="3" t="s">
        <v>4</v>
      </c>
      <c r="D502" s="31">
        <v>3.1</v>
      </c>
      <c r="E502" s="13"/>
      <c r="F502" s="8">
        <f t="shared" si="19"/>
        <v>0</v>
      </c>
    </row>
    <row r="503" spans="1:6" x14ac:dyDescent="0.25">
      <c r="A503" s="2">
        <v>4</v>
      </c>
      <c r="B503" s="1" t="s">
        <v>56</v>
      </c>
      <c r="C503" s="3" t="s">
        <v>4</v>
      </c>
      <c r="D503" s="31">
        <v>3.1</v>
      </c>
      <c r="E503" s="13"/>
      <c r="F503" s="8">
        <f t="shared" si="19"/>
        <v>0</v>
      </c>
    </row>
    <row r="504" spans="1:6" ht="30" x14ac:dyDescent="0.25">
      <c r="A504" s="2">
        <v>5</v>
      </c>
      <c r="B504" s="1" t="s">
        <v>146</v>
      </c>
      <c r="C504" s="3" t="s">
        <v>9</v>
      </c>
      <c r="D504" s="31">
        <v>16</v>
      </c>
      <c r="E504" s="13"/>
      <c r="F504" s="8">
        <f t="shared" si="19"/>
        <v>0</v>
      </c>
    </row>
    <row r="505" spans="1:6" ht="30" x14ac:dyDescent="0.25">
      <c r="A505" s="2">
        <v>6</v>
      </c>
      <c r="B505" s="1" t="s">
        <v>147</v>
      </c>
      <c r="C505" s="3" t="s">
        <v>9</v>
      </c>
      <c r="D505" s="31">
        <v>8</v>
      </c>
      <c r="E505" s="13"/>
      <c r="F505" s="8">
        <f t="shared" si="19"/>
        <v>0</v>
      </c>
    </row>
    <row r="506" spans="1:6" ht="30" x14ac:dyDescent="0.25">
      <c r="A506" s="2">
        <v>7</v>
      </c>
      <c r="B506" s="1" t="s">
        <v>148</v>
      </c>
      <c r="C506" s="3" t="s">
        <v>9</v>
      </c>
      <c r="D506" s="31">
        <v>18</v>
      </c>
      <c r="E506" s="13"/>
      <c r="F506" s="8">
        <f t="shared" si="19"/>
        <v>0</v>
      </c>
    </row>
    <row r="507" spans="1:6" ht="30" x14ac:dyDescent="0.25">
      <c r="A507" s="2">
        <v>8</v>
      </c>
      <c r="B507" s="1" t="s">
        <v>149</v>
      </c>
      <c r="C507" s="3" t="s">
        <v>9</v>
      </c>
      <c r="D507" s="31">
        <v>2</v>
      </c>
      <c r="E507" s="13"/>
      <c r="F507" s="8">
        <f t="shared" si="19"/>
        <v>0</v>
      </c>
    </row>
    <row r="508" spans="1:6" ht="30" x14ac:dyDescent="0.25">
      <c r="A508" s="2">
        <v>9</v>
      </c>
      <c r="B508" s="1" t="s">
        <v>150</v>
      </c>
      <c r="C508" s="3" t="s">
        <v>9</v>
      </c>
      <c r="D508" s="31">
        <v>2</v>
      </c>
      <c r="E508" s="13"/>
      <c r="F508" s="8">
        <f t="shared" si="19"/>
        <v>0</v>
      </c>
    </row>
    <row r="509" spans="1:6" ht="30" x14ac:dyDescent="0.25">
      <c r="A509" s="2">
        <v>10</v>
      </c>
      <c r="B509" s="1" t="s">
        <v>151</v>
      </c>
      <c r="C509" s="3" t="s">
        <v>9</v>
      </c>
      <c r="D509" s="31">
        <v>4</v>
      </c>
      <c r="E509" s="13"/>
      <c r="F509" s="8">
        <f t="shared" si="19"/>
        <v>0</v>
      </c>
    </row>
    <row r="510" spans="1:6" x14ac:dyDescent="0.25">
      <c r="A510" s="2"/>
      <c r="B510" s="46" t="s">
        <v>413</v>
      </c>
      <c r="C510" s="47"/>
      <c r="D510" s="48"/>
      <c r="E510" s="7"/>
      <c r="F510" s="11">
        <f>SUM(F500:F509)</f>
        <v>0</v>
      </c>
    </row>
    <row r="511" spans="1:6" x14ac:dyDescent="0.25">
      <c r="A511" s="2"/>
      <c r="B511" s="43" t="s">
        <v>414</v>
      </c>
      <c r="C511" s="44"/>
      <c r="D511" s="45"/>
      <c r="E511" s="7"/>
      <c r="F511" s="8"/>
    </row>
    <row r="512" spans="1:6" x14ac:dyDescent="0.25">
      <c r="A512" s="2">
        <v>1</v>
      </c>
      <c r="B512" s="1" t="s">
        <v>50</v>
      </c>
      <c r="C512" s="3" t="s">
        <v>4</v>
      </c>
      <c r="D512" s="31">
        <v>216</v>
      </c>
      <c r="E512" s="13"/>
      <c r="F512" s="8">
        <f t="shared" ref="F512:F523" si="20">ROUND(D512*E512,2)</f>
        <v>0</v>
      </c>
    </row>
    <row r="513" spans="1:6" ht="30" x14ac:dyDescent="0.25">
      <c r="A513" s="2">
        <v>2</v>
      </c>
      <c r="B513" s="1" t="s">
        <v>52</v>
      </c>
      <c r="C513" s="3" t="s">
        <v>4</v>
      </c>
      <c r="D513" s="31">
        <v>24</v>
      </c>
      <c r="E513" s="13"/>
      <c r="F513" s="8">
        <f t="shared" si="20"/>
        <v>0</v>
      </c>
    </row>
    <row r="514" spans="1:6" ht="30" x14ac:dyDescent="0.25">
      <c r="A514" s="2">
        <v>3</v>
      </c>
      <c r="B514" s="1" t="s">
        <v>54</v>
      </c>
      <c r="C514" s="3" t="s">
        <v>4</v>
      </c>
      <c r="D514" s="31">
        <v>24</v>
      </c>
      <c r="E514" s="13"/>
      <c r="F514" s="8">
        <f t="shared" si="20"/>
        <v>0</v>
      </c>
    </row>
    <row r="515" spans="1:6" x14ac:dyDescent="0.25">
      <c r="A515" s="2">
        <v>4</v>
      </c>
      <c r="B515" s="1" t="s">
        <v>55</v>
      </c>
      <c r="C515" s="3" t="s">
        <v>4</v>
      </c>
      <c r="D515" s="31">
        <v>24</v>
      </c>
      <c r="E515" s="13"/>
      <c r="F515" s="8">
        <f t="shared" si="20"/>
        <v>0</v>
      </c>
    </row>
    <row r="516" spans="1:6" x14ac:dyDescent="0.25">
      <c r="A516" s="2">
        <v>5</v>
      </c>
      <c r="B516" s="1" t="s">
        <v>56</v>
      </c>
      <c r="C516" s="3" t="s">
        <v>4</v>
      </c>
      <c r="D516" s="31">
        <v>216</v>
      </c>
      <c r="E516" s="13"/>
      <c r="F516" s="8">
        <f t="shared" si="20"/>
        <v>0</v>
      </c>
    </row>
    <row r="517" spans="1:6" ht="30" x14ac:dyDescent="0.25">
      <c r="A517" s="2">
        <v>6</v>
      </c>
      <c r="B517" s="1" t="s">
        <v>152</v>
      </c>
      <c r="C517" s="3" t="s">
        <v>9</v>
      </c>
      <c r="D517" s="31">
        <v>1498</v>
      </c>
      <c r="E517" s="13"/>
      <c r="F517" s="8">
        <f t="shared" si="20"/>
        <v>0</v>
      </c>
    </row>
    <row r="518" spans="1:6" ht="30" x14ac:dyDescent="0.25">
      <c r="A518" s="2">
        <v>7</v>
      </c>
      <c r="B518" s="1" t="s">
        <v>147</v>
      </c>
      <c r="C518" s="3" t="s">
        <v>9</v>
      </c>
      <c r="D518" s="31">
        <v>19</v>
      </c>
      <c r="E518" s="13"/>
      <c r="F518" s="8">
        <f t="shared" si="20"/>
        <v>0</v>
      </c>
    </row>
    <row r="519" spans="1:6" ht="30" x14ac:dyDescent="0.25">
      <c r="A519" s="2">
        <v>8</v>
      </c>
      <c r="B519" s="1" t="s">
        <v>153</v>
      </c>
      <c r="C519" s="3" t="s">
        <v>9</v>
      </c>
      <c r="D519" s="31">
        <v>9</v>
      </c>
      <c r="E519" s="13"/>
      <c r="F519" s="8">
        <f t="shared" si="20"/>
        <v>0</v>
      </c>
    </row>
    <row r="520" spans="1:6" ht="30" x14ac:dyDescent="0.25">
      <c r="A520" s="2">
        <v>9</v>
      </c>
      <c r="B520" s="1" t="s">
        <v>154</v>
      </c>
      <c r="C520" s="3" t="s">
        <v>9</v>
      </c>
      <c r="D520" s="31">
        <v>1458</v>
      </c>
      <c r="E520" s="13"/>
      <c r="F520" s="8">
        <f t="shared" si="20"/>
        <v>0</v>
      </c>
    </row>
    <row r="521" spans="1:6" ht="30" x14ac:dyDescent="0.25">
      <c r="A521" s="2">
        <v>10</v>
      </c>
      <c r="B521" s="1" t="s">
        <v>155</v>
      </c>
      <c r="C521" s="3" t="s">
        <v>9</v>
      </c>
      <c r="D521" s="31">
        <v>28</v>
      </c>
      <c r="E521" s="13"/>
      <c r="F521" s="8">
        <f t="shared" si="20"/>
        <v>0</v>
      </c>
    </row>
    <row r="522" spans="1:6" ht="30" x14ac:dyDescent="0.25">
      <c r="A522" s="2">
        <v>11</v>
      </c>
      <c r="B522" s="1" t="s">
        <v>151</v>
      </c>
      <c r="C522" s="3" t="s">
        <v>9</v>
      </c>
      <c r="D522" s="31">
        <v>24</v>
      </c>
      <c r="E522" s="13"/>
      <c r="F522" s="8">
        <f t="shared" si="20"/>
        <v>0</v>
      </c>
    </row>
    <row r="523" spans="1:6" ht="30" x14ac:dyDescent="0.25">
      <c r="A523" s="2">
        <v>12</v>
      </c>
      <c r="B523" s="1" t="s">
        <v>156</v>
      </c>
      <c r="C523" s="3" t="s">
        <v>9</v>
      </c>
      <c r="D523" s="31">
        <v>1</v>
      </c>
      <c r="E523" s="13"/>
      <c r="F523" s="8">
        <f t="shared" si="20"/>
        <v>0</v>
      </c>
    </row>
    <row r="524" spans="1:6" x14ac:dyDescent="0.25">
      <c r="A524" s="2"/>
      <c r="B524" s="43" t="s">
        <v>415</v>
      </c>
      <c r="C524" s="44"/>
      <c r="D524" s="45"/>
      <c r="E524" s="7"/>
      <c r="F524" s="11">
        <f>SUM(F512:F523)</f>
        <v>0</v>
      </c>
    </row>
    <row r="525" spans="1:6" ht="15" customHeight="1" x14ac:dyDescent="0.25">
      <c r="A525" s="2"/>
      <c r="B525" s="43" t="s">
        <v>416</v>
      </c>
      <c r="C525" s="44"/>
      <c r="D525" s="44"/>
      <c r="E525" s="7"/>
      <c r="F525" s="8"/>
    </row>
    <row r="526" spans="1:6" x14ac:dyDescent="0.25">
      <c r="A526" s="2">
        <v>1</v>
      </c>
      <c r="B526" s="1" t="s">
        <v>50</v>
      </c>
      <c r="C526" s="3" t="s">
        <v>4</v>
      </c>
      <c r="D526" s="31">
        <v>184</v>
      </c>
      <c r="E526" s="13"/>
      <c r="F526" s="8">
        <f t="shared" ref="F526:F539" si="21">ROUND(D526*E526,2)</f>
        <v>0</v>
      </c>
    </row>
    <row r="527" spans="1:6" ht="30" x14ac:dyDescent="0.25">
      <c r="A527" s="2">
        <v>2</v>
      </c>
      <c r="B527" s="1" t="s">
        <v>52</v>
      </c>
      <c r="C527" s="3" t="s">
        <v>4</v>
      </c>
      <c r="D527" s="31">
        <v>78</v>
      </c>
      <c r="E527" s="13"/>
      <c r="F527" s="8">
        <f t="shared" si="21"/>
        <v>0</v>
      </c>
    </row>
    <row r="528" spans="1:6" ht="30" x14ac:dyDescent="0.25">
      <c r="A528" s="2">
        <v>3</v>
      </c>
      <c r="B528" s="1" t="s">
        <v>54</v>
      </c>
      <c r="C528" s="3" t="s">
        <v>4</v>
      </c>
      <c r="D528" s="31">
        <v>78</v>
      </c>
      <c r="E528" s="13"/>
      <c r="F528" s="8">
        <f t="shared" si="21"/>
        <v>0</v>
      </c>
    </row>
    <row r="529" spans="1:6" x14ac:dyDescent="0.25">
      <c r="A529" s="2">
        <v>4</v>
      </c>
      <c r="B529" s="1" t="s">
        <v>55</v>
      </c>
      <c r="C529" s="3" t="s">
        <v>4</v>
      </c>
      <c r="D529" s="31">
        <v>78</v>
      </c>
      <c r="E529" s="13"/>
      <c r="F529" s="8">
        <f t="shared" si="21"/>
        <v>0</v>
      </c>
    </row>
    <row r="530" spans="1:6" x14ac:dyDescent="0.25">
      <c r="A530" s="2">
        <v>5</v>
      </c>
      <c r="B530" s="1" t="s">
        <v>56</v>
      </c>
      <c r="C530" s="3" t="s">
        <v>4</v>
      </c>
      <c r="D530" s="31">
        <v>262</v>
      </c>
      <c r="E530" s="13"/>
      <c r="F530" s="8">
        <f t="shared" si="21"/>
        <v>0</v>
      </c>
    </row>
    <row r="531" spans="1:6" x14ac:dyDescent="0.25">
      <c r="A531" s="2">
        <v>6</v>
      </c>
      <c r="B531" s="1" t="s">
        <v>57</v>
      </c>
      <c r="C531" s="3" t="s">
        <v>4</v>
      </c>
      <c r="D531" s="31">
        <v>56</v>
      </c>
      <c r="E531" s="13"/>
      <c r="F531" s="8">
        <f t="shared" si="21"/>
        <v>0</v>
      </c>
    </row>
    <row r="532" spans="1:6" ht="30" x14ac:dyDescent="0.25">
      <c r="A532" s="2">
        <v>7</v>
      </c>
      <c r="B532" s="1" t="s">
        <v>60</v>
      </c>
      <c r="C532" s="3" t="s">
        <v>4</v>
      </c>
      <c r="D532" s="31">
        <v>262</v>
      </c>
      <c r="E532" s="13"/>
      <c r="F532" s="8">
        <f t="shared" si="21"/>
        <v>0</v>
      </c>
    </row>
    <row r="533" spans="1:6" x14ac:dyDescent="0.25">
      <c r="A533" s="2">
        <v>8</v>
      </c>
      <c r="B533" s="1" t="s">
        <v>58</v>
      </c>
      <c r="C533" s="3" t="s">
        <v>4</v>
      </c>
      <c r="D533" s="31">
        <v>206</v>
      </c>
      <c r="E533" s="13"/>
      <c r="F533" s="8">
        <f t="shared" si="21"/>
        <v>0</v>
      </c>
    </row>
    <row r="534" spans="1:6" x14ac:dyDescent="0.25">
      <c r="A534" s="2">
        <v>9</v>
      </c>
      <c r="B534" s="1" t="s">
        <v>94</v>
      </c>
      <c r="C534" s="3" t="s">
        <v>8</v>
      </c>
      <c r="D534" s="31">
        <v>240</v>
      </c>
      <c r="E534" s="13"/>
      <c r="F534" s="8">
        <f t="shared" si="21"/>
        <v>0</v>
      </c>
    </row>
    <row r="535" spans="1:6" x14ac:dyDescent="0.25">
      <c r="A535" s="2">
        <v>10</v>
      </c>
      <c r="B535" s="1" t="s">
        <v>110</v>
      </c>
      <c r="C535" s="3" t="s">
        <v>9</v>
      </c>
      <c r="D535" s="31">
        <v>4</v>
      </c>
      <c r="E535" s="13"/>
      <c r="F535" s="8">
        <f t="shared" si="21"/>
        <v>0</v>
      </c>
    </row>
    <row r="536" spans="1:6" x14ac:dyDescent="0.25">
      <c r="A536" s="2">
        <v>11</v>
      </c>
      <c r="B536" s="1" t="s">
        <v>157</v>
      </c>
      <c r="C536" s="3" t="s">
        <v>9</v>
      </c>
      <c r="D536" s="31">
        <v>28</v>
      </c>
      <c r="E536" s="13"/>
      <c r="F536" s="8">
        <f t="shared" si="21"/>
        <v>0</v>
      </c>
    </row>
    <row r="537" spans="1:6" x14ac:dyDescent="0.25">
      <c r="A537" s="2">
        <v>12</v>
      </c>
      <c r="B537" s="1" t="s">
        <v>99</v>
      </c>
      <c r="C537" s="3" t="s">
        <v>9</v>
      </c>
      <c r="D537" s="31">
        <v>24</v>
      </c>
      <c r="E537" s="13"/>
      <c r="F537" s="8">
        <f t="shared" si="21"/>
        <v>0</v>
      </c>
    </row>
    <row r="538" spans="1:6" ht="30" x14ac:dyDescent="0.25">
      <c r="A538" s="2">
        <v>13</v>
      </c>
      <c r="B538" s="1" t="s">
        <v>158</v>
      </c>
      <c r="C538" s="3" t="s">
        <v>9</v>
      </c>
      <c r="D538" s="31">
        <v>4</v>
      </c>
      <c r="E538" s="13"/>
      <c r="F538" s="8">
        <f t="shared" si="21"/>
        <v>0</v>
      </c>
    </row>
    <row r="539" spans="1:6" x14ac:dyDescent="0.25">
      <c r="A539" s="2">
        <v>14</v>
      </c>
      <c r="B539" s="1" t="s">
        <v>92</v>
      </c>
      <c r="C539" s="3" t="s">
        <v>8</v>
      </c>
      <c r="D539" s="31">
        <v>240</v>
      </c>
      <c r="E539" s="13"/>
      <c r="F539" s="8">
        <f t="shared" si="21"/>
        <v>0</v>
      </c>
    </row>
    <row r="540" spans="1:6" ht="15" customHeight="1" x14ac:dyDescent="0.25">
      <c r="A540" s="2"/>
      <c r="B540" s="43" t="s">
        <v>506</v>
      </c>
      <c r="C540" s="44"/>
      <c r="D540" s="45"/>
      <c r="E540" s="7"/>
      <c r="F540" s="11">
        <f>SUM(F526:F539)</f>
        <v>0</v>
      </c>
    </row>
    <row r="541" spans="1:6" ht="30" customHeight="1" x14ac:dyDescent="0.25">
      <c r="A541" s="2"/>
      <c r="B541" s="43" t="s">
        <v>505</v>
      </c>
      <c r="C541" s="44"/>
      <c r="D541" s="45"/>
      <c r="E541" s="7"/>
      <c r="F541" s="8"/>
    </row>
    <row r="542" spans="1:6" x14ac:dyDescent="0.25">
      <c r="A542" s="2">
        <v>1</v>
      </c>
      <c r="B542" s="1" t="s">
        <v>50</v>
      </c>
      <c r="C542" s="3" t="s">
        <v>4</v>
      </c>
      <c r="D542" s="31">
        <v>3.8</v>
      </c>
      <c r="E542" s="13"/>
      <c r="F542" s="8">
        <f t="shared" ref="F542:F550" si="22">ROUND(D542*E542,2)</f>
        <v>0</v>
      </c>
    </row>
    <row r="543" spans="1:6" ht="30" x14ac:dyDescent="0.25">
      <c r="A543" s="2">
        <v>2</v>
      </c>
      <c r="B543" s="1" t="s">
        <v>52</v>
      </c>
      <c r="C543" s="3" t="s">
        <v>4</v>
      </c>
      <c r="D543" s="31">
        <v>1.5</v>
      </c>
      <c r="E543" s="13"/>
      <c r="F543" s="8">
        <f t="shared" si="22"/>
        <v>0</v>
      </c>
    </row>
    <row r="544" spans="1:6" ht="30" x14ac:dyDescent="0.25">
      <c r="A544" s="2">
        <v>3</v>
      </c>
      <c r="B544" s="1" t="s">
        <v>54</v>
      </c>
      <c r="C544" s="3" t="s">
        <v>4</v>
      </c>
      <c r="D544" s="31">
        <v>1.5</v>
      </c>
      <c r="E544" s="13"/>
      <c r="F544" s="8">
        <f t="shared" si="22"/>
        <v>0</v>
      </c>
    </row>
    <row r="545" spans="1:6" x14ac:dyDescent="0.25">
      <c r="A545" s="2">
        <v>4</v>
      </c>
      <c r="B545" s="1" t="s">
        <v>55</v>
      </c>
      <c r="C545" s="3" t="s">
        <v>4</v>
      </c>
      <c r="D545" s="31">
        <v>1.5</v>
      </c>
      <c r="E545" s="13"/>
      <c r="F545" s="8">
        <f t="shared" si="22"/>
        <v>0</v>
      </c>
    </row>
    <row r="546" spans="1:6" x14ac:dyDescent="0.25">
      <c r="A546" s="2">
        <v>5</v>
      </c>
      <c r="B546" s="1" t="s">
        <v>56</v>
      </c>
      <c r="C546" s="3" t="s">
        <v>4</v>
      </c>
      <c r="D546" s="31">
        <v>5.3</v>
      </c>
      <c r="E546" s="13"/>
      <c r="F546" s="8">
        <f t="shared" si="22"/>
        <v>0</v>
      </c>
    </row>
    <row r="547" spans="1:6" ht="30" x14ac:dyDescent="0.25">
      <c r="A547" s="2">
        <v>6</v>
      </c>
      <c r="B547" s="1" t="s">
        <v>146</v>
      </c>
      <c r="C547" s="3" t="s">
        <v>9</v>
      </c>
      <c r="D547" s="31">
        <v>33</v>
      </c>
      <c r="E547" s="13"/>
      <c r="F547" s="8">
        <f t="shared" si="22"/>
        <v>0</v>
      </c>
    </row>
    <row r="548" spans="1:6" ht="30" x14ac:dyDescent="0.25">
      <c r="A548" s="2">
        <v>7</v>
      </c>
      <c r="B548" s="1" t="s">
        <v>147</v>
      </c>
      <c r="C548" s="3" t="s">
        <v>9</v>
      </c>
      <c r="D548" s="31">
        <v>1</v>
      </c>
      <c r="E548" s="13"/>
      <c r="F548" s="8">
        <f t="shared" si="22"/>
        <v>0</v>
      </c>
    </row>
    <row r="549" spans="1:6" ht="30" x14ac:dyDescent="0.25">
      <c r="A549" s="2">
        <v>8</v>
      </c>
      <c r="B549" s="1" t="s">
        <v>154</v>
      </c>
      <c r="C549" s="3" t="s">
        <v>9</v>
      </c>
      <c r="D549" s="31">
        <v>33</v>
      </c>
      <c r="E549" s="13"/>
      <c r="F549" s="8">
        <f t="shared" si="22"/>
        <v>0</v>
      </c>
    </row>
    <row r="550" spans="1:6" ht="30" x14ac:dyDescent="0.25">
      <c r="A550" s="2">
        <v>9</v>
      </c>
      <c r="B550" s="1" t="s">
        <v>151</v>
      </c>
      <c r="C550" s="3" t="s">
        <v>9</v>
      </c>
      <c r="D550" s="31">
        <v>3</v>
      </c>
      <c r="E550" s="13"/>
      <c r="F550" s="8">
        <f t="shared" si="22"/>
        <v>0</v>
      </c>
    </row>
    <row r="551" spans="1:6" x14ac:dyDescent="0.25">
      <c r="A551" s="2"/>
      <c r="B551" s="43" t="s">
        <v>507</v>
      </c>
      <c r="C551" s="44"/>
      <c r="D551" s="45"/>
      <c r="E551" s="7"/>
      <c r="F551" s="11">
        <f>SUM(F542:F550)</f>
        <v>0</v>
      </c>
    </row>
    <row r="552" spans="1:6" ht="15" customHeight="1" x14ac:dyDescent="0.25">
      <c r="A552" s="2"/>
      <c r="B552" s="46" t="s">
        <v>417</v>
      </c>
      <c r="C552" s="47"/>
      <c r="D552" s="48"/>
      <c r="E552" s="7"/>
      <c r="F552" s="8"/>
    </row>
    <row r="553" spans="1:6" x14ac:dyDescent="0.25">
      <c r="A553" s="2">
        <v>1</v>
      </c>
      <c r="B553" s="1" t="s">
        <v>50</v>
      </c>
      <c r="C553" s="3" t="s">
        <v>4</v>
      </c>
      <c r="D553" s="31">
        <v>12.6</v>
      </c>
      <c r="E553" s="13"/>
      <c r="F553" s="8">
        <f t="shared" ref="F553:F565" si="23">ROUND(D553*E553,2)</f>
        <v>0</v>
      </c>
    </row>
    <row r="554" spans="1:6" ht="30" x14ac:dyDescent="0.25">
      <c r="A554" s="2">
        <v>2</v>
      </c>
      <c r="B554" s="1" t="s">
        <v>52</v>
      </c>
      <c r="C554" s="3" t="s">
        <v>4</v>
      </c>
      <c r="D554" s="31">
        <v>5.4</v>
      </c>
      <c r="E554" s="13"/>
      <c r="F554" s="8">
        <f t="shared" si="23"/>
        <v>0</v>
      </c>
    </row>
    <row r="555" spans="1:6" ht="30" x14ac:dyDescent="0.25">
      <c r="A555" s="2">
        <v>3</v>
      </c>
      <c r="B555" s="1" t="s">
        <v>54</v>
      </c>
      <c r="C555" s="3" t="s">
        <v>4</v>
      </c>
      <c r="D555" s="31">
        <v>5.4</v>
      </c>
      <c r="E555" s="13"/>
      <c r="F555" s="8">
        <f t="shared" si="23"/>
        <v>0</v>
      </c>
    </row>
    <row r="556" spans="1:6" x14ac:dyDescent="0.25">
      <c r="A556" s="2">
        <v>4</v>
      </c>
      <c r="B556" s="1" t="s">
        <v>55</v>
      </c>
      <c r="C556" s="3" t="s">
        <v>4</v>
      </c>
      <c r="D556" s="31">
        <v>5.4</v>
      </c>
      <c r="E556" s="13"/>
      <c r="F556" s="8">
        <f t="shared" si="23"/>
        <v>0</v>
      </c>
    </row>
    <row r="557" spans="1:6" x14ac:dyDescent="0.25">
      <c r="A557" s="2">
        <v>5</v>
      </c>
      <c r="B557" s="1" t="s">
        <v>56</v>
      </c>
      <c r="C557" s="3" t="s">
        <v>4</v>
      </c>
      <c r="D557" s="31">
        <v>18</v>
      </c>
      <c r="E557" s="13"/>
      <c r="F557" s="8">
        <f t="shared" si="23"/>
        <v>0</v>
      </c>
    </row>
    <row r="558" spans="1:6" x14ac:dyDescent="0.25">
      <c r="A558" s="2">
        <v>6</v>
      </c>
      <c r="B558" s="1" t="s">
        <v>57</v>
      </c>
      <c r="C558" s="3" t="s">
        <v>4</v>
      </c>
      <c r="D558" s="31">
        <v>1.8</v>
      </c>
      <c r="E558" s="13"/>
      <c r="F558" s="8">
        <f t="shared" si="23"/>
        <v>0</v>
      </c>
    </row>
    <row r="559" spans="1:6" ht="30" x14ac:dyDescent="0.25">
      <c r="A559" s="2">
        <v>7</v>
      </c>
      <c r="B559" s="1" t="s">
        <v>60</v>
      </c>
      <c r="C559" s="3" t="s">
        <v>4</v>
      </c>
      <c r="D559" s="31">
        <v>18</v>
      </c>
      <c r="E559" s="13"/>
      <c r="F559" s="8">
        <f t="shared" si="23"/>
        <v>0</v>
      </c>
    </row>
    <row r="560" spans="1:6" x14ac:dyDescent="0.25">
      <c r="A560" s="2">
        <v>8</v>
      </c>
      <c r="B560" s="1" t="s">
        <v>58</v>
      </c>
      <c r="C560" s="3" t="s">
        <v>4</v>
      </c>
      <c r="D560" s="31">
        <v>16.2</v>
      </c>
      <c r="E560" s="13"/>
      <c r="F560" s="8">
        <f t="shared" si="23"/>
        <v>0</v>
      </c>
    </row>
    <row r="561" spans="1:6" x14ac:dyDescent="0.25">
      <c r="A561" s="2">
        <v>9</v>
      </c>
      <c r="B561" s="1" t="s">
        <v>94</v>
      </c>
      <c r="C561" s="3" t="s">
        <v>8</v>
      </c>
      <c r="D561" s="31">
        <v>9.3000000000000007</v>
      </c>
      <c r="E561" s="13"/>
      <c r="F561" s="8">
        <f t="shared" si="23"/>
        <v>0</v>
      </c>
    </row>
    <row r="562" spans="1:6" x14ac:dyDescent="0.25">
      <c r="A562" s="2">
        <v>10</v>
      </c>
      <c r="B562" s="1" t="s">
        <v>110</v>
      </c>
      <c r="C562" s="3" t="s">
        <v>9</v>
      </c>
      <c r="D562" s="31">
        <v>1</v>
      </c>
      <c r="E562" s="13"/>
      <c r="F562" s="8">
        <f t="shared" si="23"/>
        <v>0</v>
      </c>
    </row>
    <row r="563" spans="1:6" x14ac:dyDescent="0.25">
      <c r="A563" s="2">
        <v>11</v>
      </c>
      <c r="B563" s="1" t="s">
        <v>157</v>
      </c>
      <c r="C563" s="3" t="s">
        <v>9</v>
      </c>
      <c r="D563" s="31">
        <v>1</v>
      </c>
      <c r="E563" s="13"/>
      <c r="F563" s="8">
        <f t="shared" si="23"/>
        <v>0</v>
      </c>
    </row>
    <row r="564" spans="1:6" ht="30" x14ac:dyDescent="0.25">
      <c r="A564" s="2">
        <v>12</v>
      </c>
      <c r="B564" s="1" t="s">
        <v>158</v>
      </c>
      <c r="C564" s="3" t="s">
        <v>9</v>
      </c>
      <c r="D564" s="31">
        <v>1</v>
      </c>
      <c r="E564" s="13"/>
      <c r="F564" s="8">
        <f t="shared" si="23"/>
        <v>0</v>
      </c>
    </row>
    <row r="565" spans="1:6" x14ac:dyDescent="0.25">
      <c r="A565" s="2">
        <v>13</v>
      </c>
      <c r="B565" s="1" t="s">
        <v>92</v>
      </c>
      <c r="C565" s="3" t="s">
        <v>8</v>
      </c>
      <c r="D565" s="31">
        <v>9.3000000000000007</v>
      </c>
      <c r="E565" s="13"/>
      <c r="F565" s="8">
        <f t="shared" si="23"/>
        <v>0</v>
      </c>
    </row>
    <row r="566" spans="1:6" x14ac:dyDescent="0.25">
      <c r="A566" s="2"/>
      <c r="B566" s="43" t="s">
        <v>418</v>
      </c>
      <c r="C566" s="44"/>
      <c r="D566" s="45"/>
      <c r="E566" s="7"/>
      <c r="F566" s="11">
        <f>SUM(F553:F565)</f>
        <v>0</v>
      </c>
    </row>
    <row r="567" spans="1:6" x14ac:dyDescent="0.25">
      <c r="A567" s="2"/>
      <c r="B567" s="43" t="s">
        <v>419</v>
      </c>
      <c r="C567" s="44"/>
      <c r="D567" s="45"/>
      <c r="E567" s="7"/>
      <c r="F567" s="8"/>
    </row>
    <row r="568" spans="1:6" ht="30" x14ac:dyDescent="0.25">
      <c r="A568" s="2">
        <v>1</v>
      </c>
      <c r="B568" s="1" t="s">
        <v>52</v>
      </c>
      <c r="C568" s="3" t="s">
        <v>4</v>
      </c>
      <c r="D568" s="31">
        <v>198</v>
      </c>
      <c r="E568" s="13"/>
      <c r="F568" s="8">
        <f t="shared" ref="F568:F581" si="24">ROUND(D568*E568,2)</f>
        <v>0</v>
      </c>
    </row>
    <row r="569" spans="1:6" ht="30" x14ac:dyDescent="0.25">
      <c r="A569" s="2">
        <v>2</v>
      </c>
      <c r="B569" s="1" t="s">
        <v>54</v>
      </c>
      <c r="C569" s="3" t="s">
        <v>4</v>
      </c>
      <c r="D569" s="31">
        <v>198</v>
      </c>
      <c r="E569" s="13"/>
      <c r="F569" s="8">
        <f t="shared" si="24"/>
        <v>0</v>
      </c>
    </row>
    <row r="570" spans="1:6" x14ac:dyDescent="0.25">
      <c r="A570" s="2">
        <v>3</v>
      </c>
      <c r="B570" s="1" t="s">
        <v>55</v>
      </c>
      <c r="C570" s="3" t="s">
        <v>4</v>
      </c>
      <c r="D570" s="31">
        <v>84</v>
      </c>
      <c r="E570" s="13"/>
      <c r="F570" s="8">
        <f t="shared" si="24"/>
        <v>0</v>
      </c>
    </row>
    <row r="571" spans="1:6" x14ac:dyDescent="0.25">
      <c r="A571" s="2">
        <v>4</v>
      </c>
      <c r="B571" s="1" t="s">
        <v>56</v>
      </c>
      <c r="C571" s="3" t="s">
        <v>4</v>
      </c>
      <c r="D571" s="31">
        <v>84</v>
      </c>
      <c r="E571" s="13"/>
      <c r="F571" s="8">
        <f t="shared" si="24"/>
        <v>0</v>
      </c>
    </row>
    <row r="572" spans="1:6" x14ac:dyDescent="0.25">
      <c r="A572" s="2">
        <v>5</v>
      </c>
      <c r="B572" s="1" t="s">
        <v>57</v>
      </c>
      <c r="C572" s="3" t="s">
        <v>4</v>
      </c>
      <c r="D572" s="31">
        <v>84</v>
      </c>
      <c r="E572" s="13"/>
      <c r="F572" s="8">
        <f t="shared" si="24"/>
        <v>0</v>
      </c>
    </row>
    <row r="573" spans="1:6" ht="30" x14ac:dyDescent="0.25">
      <c r="A573" s="2">
        <v>6</v>
      </c>
      <c r="B573" s="1" t="s">
        <v>60</v>
      </c>
      <c r="C573" s="3" t="s">
        <v>4</v>
      </c>
      <c r="D573" s="31">
        <v>198</v>
      </c>
      <c r="E573" s="13"/>
      <c r="F573" s="8">
        <f t="shared" si="24"/>
        <v>0</v>
      </c>
    </row>
    <row r="574" spans="1:6" x14ac:dyDescent="0.25">
      <c r="A574" s="2">
        <v>7</v>
      </c>
      <c r="B574" s="1" t="s">
        <v>59</v>
      </c>
      <c r="C574" s="3" t="s">
        <v>4</v>
      </c>
      <c r="D574" s="31">
        <v>114</v>
      </c>
      <c r="E574" s="13"/>
      <c r="F574" s="8">
        <f t="shared" si="24"/>
        <v>0</v>
      </c>
    </row>
    <row r="575" spans="1:6" x14ac:dyDescent="0.25">
      <c r="A575" s="2">
        <v>8</v>
      </c>
      <c r="B575" s="1" t="s">
        <v>94</v>
      </c>
      <c r="C575" s="3" t="s">
        <v>8</v>
      </c>
      <c r="D575" s="31">
        <v>473</v>
      </c>
      <c r="E575" s="13"/>
      <c r="F575" s="8">
        <f t="shared" si="24"/>
        <v>0</v>
      </c>
    </row>
    <row r="576" spans="1:6" x14ac:dyDescent="0.25">
      <c r="A576" s="2">
        <v>9</v>
      </c>
      <c r="B576" s="1" t="s">
        <v>159</v>
      </c>
      <c r="C576" s="3" t="s">
        <v>9</v>
      </c>
      <c r="D576" s="31">
        <v>260</v>
      </c>
      <c r="E576" s="13"/>
      <c r="F576" s="8">
        <f t="shared" si="24"/>
        <v>0</v>
      </c>
    </row>
    <row r="577" spans="1:6" x14ac:dyDescent="0.25">
      <c r="A577" s="2">
        <v>10</v>
      </c>
      <c r="B577" s="1" t="s">
        <v>110</v>
      </c>
      <c r="C577" s="3" t="s">
        <v>9</v>
      </c>
      <c r="D577" s="31">
        <v>3</v>
      </c>
      <c r="E577" s="13"/>
      <c r="F577" s="8">
        <f t="shared" si="24"/>
        <v>0</v>
      </c>
    </row>
    <row r="578" spans="1:6" x14ac:dyDescent="0.25">
      <c r="A578" s="2">
        <v>11</v>
      </c>
      <c r="B578" s="1" t="s">
        <v>157</v>
      </c>
      <c r="C578" s="3" t="s">
        <v>9</v>
      </c>
      <c r="D578" s="31">
        <v>24</v>
      </c>
      <c r="E578" s="13"/>
      <c r="F578" s="8">
        <f t="shared" si="24"/>
        <v>0</v>
      </c>
    </row>
    <row r="579" spans="1:6" x14ac:dyDescent="0.25">
      <c r="A579" s="2">
        <v>12</v>
      </c>
      <c r="B579" s="1" t="s">
        <v>112</v>
      </c>
      <c r="C579" s="3" t="s">
        <v>9</v>
      </c>
      <c r="D579" s="31">
        <v>1</v>
      </c>
      <c r="E579" s="13"/>
      <c r="F579" s="8">
        <f t="shared" si="24"/>
        <v>0</v>
      </c>
    </row>
    <row r="580" spans="1:6" x14ac:dyDescent="0.25">
      <c r="A580" s="2">
        <v>13</v>
      </c>
      <c r="B580" s="1" t="s">
        <v>99</v>
      </c>
      <c r="C580" s="3" t="s">
        <v>9</v>
      </c>
      <c r="D580" s="31">
        <v>1</v>
      </c>
      <c r="E580" s="13"/>
      <c r="F580" s="8">
        <f t="shared" si="24"/>
        <v>0</v>
      </c>
    </row>
    <row r="581" spans="1:6" x14ac:dyDescent="0.25">
      <c r="A581" s="2">
        <v>14</v>
      </c>
      <c r="B581" s="1" t="s">
        <v>92</v>
      </c>
      <c r="C581" s="3" t="s">
        <v>8</v>
      </c>
      <c r="D581" s="31">
        <v>473</v>
      </c>
      <c r="E581" s="13"/>
      <c r="F581" s="8">
        <f t="shared" si="24"/>
        <v>0</v>
      </c>
    </row>
    <row r="582" spans="1:6" x14ac:dyDescent="0.25">
      <c r="A582" s="2"/>
      <c r="B582" s="43" t="s">
        <v>420</v>
      </c>
      <c r="C582" s="44"/>
      <c r="D582" s="45"/>
      <c r="E582" s="7"/>
      <c r="F582" s="11">
        <f>SUM(F568:F581)</f>
        <v>0</v>
      </c>
    </row>
    <row r="583" spans="1:6" x14ac:dyDescent="0.25">
      <c r="A583" s="2"/>
      <c r="B583" s="46" t="s">
        <v>510</v>
      </c>
      <c r="C583" s="47"/>
      <c r="D583" s="48"/>
      <c r="E583" s="7"/>
      <c r="F583" s="8"/>
    </row>
    <row r="584" spans="1:6" x14ac:dyDescent="0.25">
      <c r="A584" s="2">
        <v>1</v>
      </c>
      <c r="B584" s="1" t="s">
        <v>50</v>
      </c>
      <c r="C584" s="3" t="s">
        <v>4</v>
      </c>
      <c r="D584" s="31">
        <v>1.4</v>
      </c>
      <c r="E584" s="13"/>
      <c r="F584" s="8">
        <f t="shared" ref="F584:F595" si="25">ROUND(D584*E584,2)</f>
        <v>0</v>
      </c>
    </row>
    <row r="585" spans="1:6" ht="30" x14ac:dyDescent="0.25">
      <c r="A585" s="2">
        <v>2</v>
      </c>
      <c r="B585" s="1" t="s">
        <v>52</v>
      </c>
      <c r="C585" s="3" t="s">
        <v>4</v>
      </c>
      <c r="D585" s="31">
        <v>0.6</v>
      </c>
      <c r="E585" s="13"/>
      <c r="F585" s="8">
        <f t="shared" si="25"/>
        <v>0</v>
      </c>
    </row>
    <row r="586" spans="1:6" ht="30" x14ac:dyDescent="0.25">
      <c r="A586" s="2">
        <v>3</v>
      </c>
      <c r="B586" s="1" t="s">
        <v>54</v>
      </c>
      <c r="C586" s="3" t="s">
        <v>4</v>
      </c>
      <c r="D586" s="31">
        <v>0.6</v>
      </c>
      <c r="E586" s="13"/>
      <c r="F586" s="8">
        <f t="shared" si="25"/>
        <v>0</v>
      </c>
    </row>
    <row r="587" spans="1:6" x14ac:dyDescent="0.25">
      <c r="A587" s="2">
        <v>4</v>
      </c>
      <c r="B587" s="1" t="s">
        <v>55</v>
      </c>
      <c r="C587" s="3" t="s">
        <v>4</v>
      </c>
      <c r="D587" s="31">
        <v>0.6</v>
      </c>
      <c r="E587" s="13"/>
      <c r="F587" s="8">
        <f t="shared" si="25"/>
        <v>0</v>
      </c>
    </row>
    <row r="588" spans="1:6" x14ac:dyDescent="0.25">
      <c r="A588" s="2">
        <v>5</v>
      </c>
      <c r="B588" s="1" t="s">
        <v>56</v>
      </c>
      <c r="C588" s="3" t="s">
        <v>4</v>
      </c>
      <c r="D588" s="31">
        <v>2</v>
      </c>
      <c r="E588" s="13"/>
      <c r="F588" s="8">
        <f t="shared" si="25"/>
        <v>0</v>
      </c>
    </row>
    <row r="589" spans="1:6" x14ac:dyDescent="0.25">
      <c r="A589" s="2">
        <v>6</v>
      </c>
      <c r="B589" s="1" t="s">
        <v>57</v>
      </c>
      <c r="C589" s="3" t="s">
        <v>4</v>
      </c>
      <c r="D589" s="31">
        <v>0.4</v>
      </c>
      <c r="E589" s="13"/>
      <c r="F589" s="8">
        <f t="shared" si="25"/>
        <v>0</v>
      </c>
    </row>
    <row r="590" spans="1:6" ht="30" x14ac:dyDescent="0.25">
      <c r="A590" s="2">
        <v>7</v>
      </c>
      <c r="B590" s="1" t="s">
        <v>60</v>
      </c>
      <c r="C590" s="3" t="s">
        <v>4</v>
      </c>
      <c r="D590" s="31">
        <v>2</v>
      </c>
      <c r="E590" s="13"/>
      <c r="F590" s="8">
        <f t="shared" si="25"/>
        <v>0</v>
      </c>
    </row>
    <row r="591" spans="1:6" x14ac:dyDescent="0.25">
      <c r="A591" s="2">
        <v>8</v>
      </c>
      <c r="B591" s="1" t="s">
        <v>59</v>
      </c>
      <c r="C591" s="3" t="s">
        <v>4</v>
      </c>
      <c r="D591" s="31">
        <v>1.5</v>
      </c>
      <c r="E591" s="13"/>
      <c r="F591" s="8">
        <f t="shared" si="25"/>
        <v>0</v>
      </c>
    </row>
    <row r="592" spans="1:6" ht="30" x14ac:dyDescent="0.25">
      <c r="A592" s="2">
        <v>9</v>
      </c>
      <c r="B592" s="1" t="s">
        <v>160</v>
      </c>
      <c r="C592" s="3" t="s">
        <v>9</v>
      </c>
      <c r="D592" s="31">
        <v>9</v>
      </c>
      <c r="E592" s="13"/>
      <c r="F592" s="8">
        <f t="shared" si="25"/>
        <v>0</v>
      </c>
    </row>
    <row r="593" spans="1:6" ht="30" x14ac:dyDescent="0.25">
      <c r="A593" s="2">
        <v>10</v>
      </c>
      <c r="B593" s="1" t="s">
        <v>161</v>
      </c>
      <c r="C593" s="3" t="s">
        <v>9</v>
      </c>
      <c r="D593" s="31">
        <v>1</v>
      </c>
      <c r="E593" s="13"/>
      <c r="F593" s="8">
        <f t="shared" si="25"/>
        <v>0</v>
      </c>
    </row>
    <row r="594" spans="1:6" ht="30" x14ac:dyDescent="0.25">
      <c r="A594" s="2">
        <v>11</v>
      </c>
      <c r="B594" s="1" t="s">
        <v>162</v>
      </c>
      <c r="C594" s="3" t="s">
        <v>9</v>
      </c>
      <c r="D594" s="31">
        <v>1</v>
      </c>
      <c r="E594" s="13"/>
      <c r="F594" s="8">
        <f t="shared" si="25"/>
        <v>0</v>
      </c>
    </row>
    <row r="595" spans="1:6" ht="30" x14ac:dyDescent="0.25">
      <c r="A595" s="2">
        <v>12</v>
      </c>
      <c r="B595" s="1" t="s">
        <v>163</v>
      </c>
      <c r="C595" s="3" t="s">
        <v>9</v>
      </c>
      <c r="D595" s="31">
        <v>2</v>
      </c>
      <c r="E595" s="13"/>
      <c r="F595" s="8">
        <f t="shared" si="25"/>
        <v>0</v>
      </c>
    </row>
    <row r="596" spans="1:6" x14ac:dyDescent="0.25">
      <c r="A596" s="2"/>
      <c r="B596" s="46" t="s">
        <v>508</v>
      </c>
      <c r="C596" s="47"/>
      <c r="D596" s="48"/>
      <c r="E596" s="7"/>
      <c r="F596" s="11">
        <f>SUM(F584:F595)</f>
        <v>0</v>
      </c>
    </row>
    <row r="597" spans="1:6" x14ac:dyDescent="0.25">
      <c r="A597" s="2"/>
      <c r="B597" s="43" t="s">
        <v>509</v>
      </c>
      <c r="C597" s="44"/>
      <c r="D597" s="45"/>
      <c r="E597" s="7"/>
      <c r="F597" s="8"/>
    </row>
    <row r="598" spans="1:6" x14ac:dyDescent="0.25">
      <c r="A598" s="2">
        <v>1</v>
      </c>
      <c r="B598" s="1" t="s">
        <v>50</v>
      </c>
      <c r="C598" s="3" t="s">
        <v>4</v>
      </c>
      <c r="D598" s="31">
        <v>2.7</v>
      </c>
      <c r="E598" s="13"/>
      <c r="F598" s="8">
        <f t="shared" ref="F598:F609" si="26">ROUND(D598*E598,2)</f>
        <v>0</v>
      </c>
    </row>
    <row r="599" spans="1:6" ht="30" x14ac:dyDescent="0.25">
      <c r="A599" s="2">
        <v>2</v>
      </c>
      <c r="B599" s="1" t="s">
        <v>52</v>
      </c>
      <c r="C599" s="3" t="s">
        <v>4</v>
      </c>
      <c r="D599" s="31">
        <v>1.1000000000000001</v>
      </c>
      <c r="E599" s="13"/>
      <c r="F599" s="8">
        <f t="shared" si="26"/>
        <v>0</v>
      </c>
    </row>
    <row r="600" spans="1:6" ht="30" x14ac:dyDescent="0.25">
      <c r="A600" s="2">
        <v>3</v>
      </c>
      <c r="B600" s="1" t="s">
        <v>54</v>
      </c>
      <c r="C600" s="3" t="s">
        <v>4</v>
      </c>
      <c r="D600" s="31">
        <v>1.1000000000000001</v>
      </c>
      <c r="E600" s="13"/>
      <c r="F600" s="8">
        <f t="shared" si="26"/>
        <v>0</v>
      </c>
    </row>
    <row r="601" spans="1:6" x14ac:dyDescent="0.25">
      <c r="A601" s="2">
        <v>4</v>
      </c>
      <c r="B601" s="1" t="s">
        <v>55</v>
      </c>
      <c r="C601" s="3" t="s">
        <v>4</v>
      </c>
      <c r="D601" s="31">
        <v>1.1000000000000001</v>
      </c>
      <c r="E601" s="13"/>
      <c r="F601" s="8">
        <f t="shared" si="26"/>
        <v>0</v>
      </c>
    </row>
    <row r="602" spans="1:6" x14ac:dyDescent="0.25">
      <c r="A602" s="2">
        <v>5</v>
      </c>
      <c r="B602" s="1" t="s">
        <v>56</v>
      </c>
      <c r="C602" s="3" t="s">
        <v>4</v>
      </c>
      <c r="D602" s="31">
        <v>3.8</v>
      </c>
      <c r="E602" s="13"/>
      <c r="F602" s="8">
        <f t="shared" si="26"/>
        <v>0</v>
      </c>
    </row>
    <row r="603" spans="1:6" x14ac:dyDescent="0.25">
      <c r="A603" s="2">
        <v>6</v>
      </c>
      <c r="B603" s="1" t="s">
        <v>57</v>
      </c>
      <c r="C603" s="3" t="s">
        <v>4</v>
      </c>
      <c r="D603" s="31">
        <v>1</v>
      </c>
      <c r="E603" s="13"/>
      <c r="F603" s="8">
        <f t="shared" si="26"/>
        <v>0</v>
      </c>
    </row>
    <row r="604" spans="1:6" ht="30" x14ac:dyDescent="0.25">
      <c r="A604" s="2">
        <v>7</v>
      </c>
      <c r="B604" s="1" t="s">
        <v>60</v>
      </c>
      <c r="C604" s="3" t="s">
        <v>4</v>
      </c>
      <c r="D604" s="31">
        <v>3.8</v>
      </c>
      <c r="E604" s="13"/>
      <c r="F604" s="8">
        <f t="shared" si="26"/>
        <v>0</v>
      </c>
    </row>
    <row r="605" spans="1:6" x14ac:dyDescent="0.25">
      <c r="A605" s="2">
        <v>8</v>
      </c>
      <c r="B605" s="1" t="s">
        <v>59</v>
      </c>
      <c r="C605" s="3" t="s">
        <v>4</v>
      </c>
      <c r="D605" s="31">
        <v>2.8</v>
      </c>
      <c r="E605" s="13"/>
      <c r="F605" s="8">
        <f t="shared" si="26"/>
        <v>0</v>
      </c>
    </row>
    <row r="606" spans="1:6" x14ac:dyDescent="0.25">
      <c r="A606" s="2">
        <v>9</v>
      </c>
      <c r="B606" s="1" t="s">
        <v>94</v>
      </c>
      <c r="C606" s="3" t="s">
        <v>8</v>
      </c>
      <c r="D606" s="31">
        <v>4</v>
      </c>
      <c r="E606" s="13"/>
      <c r="F606" s="8">
        <f t="shared" si="26"/>
        <v>0</v>
      </c>
    </row>
    <row r="607" spans="1:6" x14ac:dyDescent="0.25">
      <c r="A607" s="2">
        <v>10</v>
      </c>
      <c r="B607" s="1" t="s">
        <v>157</v>
      </c>
      <c r="C607" s="3" t="s">
        <v>9</v>
      </c>
      <c r="D607" s="31">
        <v>1</v>
      </c>
      <c r="E607" s="13"/>
      <c r="F607" s="8">
        <f t="shared" si="26"/>
        <v>0</v>
      </c>
    </row>
    <row r="608" spans="1:6" x14ac:dyDescent="0.25">
      <c r="A608" s="2">
        <v>11</v>
      </c>
      <c r="B608" s="1" t="s">
        <v>99</v>
      </c>
      <c r="C608" s="3" t="s">
        <v>9</v>
      </c>
      <c r="D608" s="31">
        <v>1</v>
      </c>
      <c r="E608" s="13"/>
      <c r="F608" s="8">
        <f t="shared" si="26"/>
        <v>0</v>
      </c>
    </row>
    <row r="609" spans="1:6" x14ac:dyDescent="0.25">
      <c r="A609" s="2">
        <v>12</v>
      </c>
      <c r="B609" s="1" t="s">
        <v>92</v>
      </c>
      <c r="C609" s="3" t="s">
        <v>8</v>
      </c>
      <c r="D609" s="31">
        <v>4</v>
      </c>
      <c r="E609" s="13"/>
      <c r="F609" s="8">
        <f t="shared" si="26"/>
        <v>0</v>
      </c>
    </row>
    <row r="610" spans="1:6" x14ac:dyDescent="0.25">
      <c r="A610" s="2"/>
      <c r="B610" s="43" t="s">
        <v>511</v>
      </c>
      <c r="C610" s="44"/>
      <c r="D610" s="45"/>
      <c r="E610" s="7"/>
      <c r="F610" s="11">
        <f>SUM(F598:F609)</f>
        <v>0</v>
      </c>
    </row>
    <row r="611" spans="1:6" x14ac:dyDescent="0.25">
      <c r="A611" s="2"/>
      <c r="B611" s="43" t="s">
        <v>512</v>
      </c>
      <c r="C611" s="44"/>
      <c r="D611" s="45"/>
      <c r="E611" s="7"/>
      <c r="F611" s="8"/>
    </row>
    <row r="612" spans="1:6" x14ac:dyDescent="0.25">
      <c r="A612" s="2">
        <v>1</v>
      </c>
      <c r="B612" s="1" t="s">
        <v>50</v>
      </c>
      <c r="C612" s="3" t="s">
        <v>4</v>
      </c>
      <c r="D612" s="31">
        <v>1.4</v>
      </c>
      <c r="E612" s="13"/>
      <c r="F612" s="8">
        <f t="shared" ref="F612:F622" si="27">ROUND(D612*E612,2)</f>
        <v>0</v>
      </c>
    </row>
    <row r="613" spans="1:6" ht="30" x14ac:dyDescent="0.25">
      <c r="A613" s="2">
        <v>2</v>
      </c>
      <c r="B613" s="1" t="s">
        <v>52</v>
      </c>
      <c r="C613" s="3" t="s">
        <v>4</v>
      </c>
      <c r="D613" s="31">
        <v>0.5</v>
      </c>
      <c r="E613" s="13"/>
      <c r="F613" s="8">
        <f t="shared" si="27"/>
        <v>0</v>
      </c>
    </row>
    <row r="614" spans="1:6" ht="30" x14ac:dyDescent="0.25">
      <c r="A614" s="2">
        <v>3</v>
      </c>
      <c r="B614" s="1" t="s">
        <v>54</v>
      </c>
      <c r="C614" s="3" t="s">
        <v>4</v>
      </c>
      <c r="D614" s="31">
        <v>0.5</v>
      </c>
      <c r="E614" s="13"/>
      <c r="F614" s="8">
        <f t="shared" si="27"/>
        <v>0</v>
      </c>
    </row>
    <row r="615" spans="1:6" x14ac:dyDescent="0.25">
      <c r="A615" s="2">
        <v>4</v>
      </c>
      <c r="B615" s="1" t="s">
        <v>55</v>
      </c>
      <c r="C615" s="3" t="s">
        <v>4</v>
      </c>
      <c r="D615" s="31">
        <v>0.5</v>
      </c>
      <c r="E615" s="13"/>
      <c r="F615" s="8">
        <f t="shared" si="27"/>
        <v>0</v>
      </c>
    </row>
    <row r="616" spans="1:6" x14ac:dyDescent="0.25">
      <c r="A616" s="2">
        <v>5</v>
      </c>
      <c r="B616" s="1" t="s">
        <v>56</v>
      </c>
      <c r="C616" s="3" t="s">
        <v>4</v>
      </c>
      <c r="D616" s="31">
        <v>1.9</v>
      </c>
      <c r="E616" s="13"/>
      <c r="F616" s="8">
        <f t="shared" si="27"/>
        <v>0</v>
      </c>
    </row>
    <row r="617" spans="1:6" x14ac:dyDescent="0.25">
      <c r="A617" s="2">
        <v>6</v>
      </c>
      <c r="B617" s="1" t="s">
        <v>57</v>
      </c>
      <c r="C617" s="3" t="s">
        <v>4</v>
      </c>
      <c r="D617" s="31">
        <v>0.3</v>
      </c>
      <c r="E617" s="13"/>
      <c r="F617" s="8">
        <f t="shared" si="27"/>
        <v>0</v>
      </c>
    </row>
    <row r="618" spans="1:6" ht="30" x14ac:dyDescent="0.25">
      <c r="A618" s="2">
        <v>7</v>
      </c>
      <c r="B618" s="1" t="s">
        <v>60</v>
      </c>
      <c r="C618" s="3" t="s">
        <v>4</v>
      </c>
      <c r="D618" s="31">
        <v>1.9</v>
      </c>
      <c r="E618" s="13"/>
      <c r="F618" s="8">
        <f t="shared" si="27"/>
        <v>0</v>
      </c>
    </row>
    <row r="619" spans="1:6" x14ac:dyDescent="0.25">
      <c r="A619" s="2">
        <v>8</v>
      </c>
      <c r="B619" s="1" t="s">
        <v>59</v>
      </c>
      <c r="C619" s="3" t="s">
        <v>4</v>
      </c>
      <c r="D619" s="31">
        <v>1.6</v>
      </c>
      <c r="E619" s="13"/>
      <c r="F619" s="8">
        <f t="shared" si="27"/>
        <v>0</v>
      </c>
    </row>
    <row r="620" spans="1:6" ht="30" x14ac:dyDescent="0.25">
      <c r="A620" s="2">
        <v>9</v>
      </c>
      <c r="B620" s="1" t="s">
        <v>160</v>
      </c>
      <c r="C620" s="3" t="s">
        <v>9</v>
      </c>
      <c r="D620" s="31">
        <v>7</v>
      </c>
      <c r="E620" s="13"/>
      <c r="F620" s="8">
        <f t="shared" si="27"/>
        <v>0</v>
      </c>
    </row>
    <row r="621" spans="1:6" ht="30" x14ac:dyDescent="0.25">
      <c r="A621" s="2">
        <v>10</v>
      </c>
      <c r="B621" s="1" t="s">
        <v>162</v>
      </c>
      <c r="C621" s="3" t="s">
        <v>9</v>
      </c>
      <c r="D621" s="31">
        <v>1</v>
      </c>
      <c r="E621" s="13"/>
      <c r="F621" s="8">
        <f t="shared" si="27"/>
        <v>0</v>
      </c>
    </row>
    <row r="622" spans="1:6" ht="30" x14ac:dyDescent="0.25">
      <c r="A622" s="2">
        <v>11</v>
      </c>
      <c r="B622" s="1" t="s">
        <v>163</v>
      </c>
      <c r="C622" s="3" t="s">
        <v>9</v>
      </c>
      <c r="D622" s="31">
        <v>2</v>
      </c>
      <c r="E622" s="13"/>
      <c r="F622" s="8">
        <f t="shared" si="27"/>
        <v>0</v>
      </c>
    </row>
    <row r="623" spans="1:6" x14ac:dyDescent="0.25">
      <c r="A623" s="2"/>
      <c r="B623" s="46" t="s">
        <v>513</v>
      </c>
      <c r="C623" s="47"/>
      <c r="D623" s="48"/>
      <c r="E623" s="7"/>
      <c r="F623" s="11">
        <f>SUM(F612:F622)</f>
        <v>0</v>
      </c>
    </row>
    <row r="624" spans="1:6" x14ac:dyDescent="0.25">
      <c r="A624" s="2"/>
      <c r="B624" s="43" t="s">
        <v>514</v>
      </c>
      <c r="C624" s="44"/>
      <c r="D624" s="45"/>
      <c r="E624" s="7"/>
      <c r="F624" s="8"/>
    </row>
    <row r="625" spans="1:6" x14ac:dyDescent="0.25">
      <c r="A625" s="2">
        <v>1</v>
      </c>
      <c r="B625" s="1" t="s">
        <v>50</v>
      </c>
      <c r="C625" s="3" t="s">
        <v>4</v>
      </c>
      <c r="D625" s="31">
        <v>2.8</v>
      </c>
      <c r="E625" s="13"/>
      <c r="F625" s="8">
        <f t="shared" ref="F625:F643" si="28">ROUND(D625*E625,2)</f>
        <v>0</v>
      </c>
    </row>
    <row r="626" spans="1:6" ht="30" x14ac:dyDescent="0.25">
      <c r="A626" s="2">
        <v>2</v>
      </c>
      <c r="B626" s="1" t="s">
        <v>52</v>
      </c>
      <c r="C626" s="3" t="s">
        <v>4</v>
      </c>
      <c r="D626" s="31">
        <v>1.2</v>
      </c>
      <c r="E626" s="13"/>
      <c r="F626" s="8">
        <f t="shared" si="28"/>
        <v>0</v>
      </c>
    </row>
    <row r="627" spans="1:6" ht="30" x14ac:dyDescent="0.25">
      <c r="A627" s="2">
        <v>3</v>
      </c>
      <c r="B627" s="1" t="s">
        <v>54</v>
      </c>
      <c r="C627" s="3" t="s">
        <v>4</v>
      </c>
      <c r="D627" s="31">
        <v>1.2</v>
      </c>
      <c r="E627" s="13"/>
      <c r="F627" s="8">
        <f t="shared" si="28"/>
        <v>0</v>
      </c>
    </row>
    <row r="628" spans="1:6" x14ac:dyDescent="0.25">
      <c r="A628" s="2">
        <v>4</v>
      </c>
      <c r="B628" s="1" t="s">
        <v>55</v>
      </c>
      <c r="C628" s="3" t="s">
        <v>4</v>
      </c>
      <c r="D628" s="31">
        <v>1.2</v>
      </c>
      <c r="E628" s="13"/>
      <c r="F628" s="8">
        <f t="shared" si="28"/>
        <v>0</v>
      </c>
    </row>
    <row r="629" spans="1:6" x14ac:dyDescent="0.25">
      <c r="A629" s="2">
        <v>5</v>
      </c>
      <c r="B629" s="1" t="s">
        <v>56</v>
      </c>
      <c r="C629" s="3" t="s">
        <v>4</v>
      </c>
      <c r="D629" s="31">
        <v>4</v>
      </c>
      <c r="E629" s="13"/>
      <c r="F629" s="8">
        <f t="shared" si="28"/>
        <v>0</v>
      </c>
    </row>
    <row r="630" spans="1:6" x14ac:dyDescent="0.25">
      <c r="A630" s="2">
        <v>6</v>
      </c>
      <c r="B630" s="1" t="s">
        <v>57</v>
      </c>
      <c r="C630" s="3" t="s">
        <v>4</v>
      </c>
      <c r="D630" s="31">
        <v>1.2</v>
      </c>
      <c r="E630" s="13"/>
      <c r="F630" s="8">
        <f t="shared" si="28"/>
        <v>0</v>
      </c>
    </row>
    <row r="631" spans="1:6" ht="30" x14ac:dyDescent="0.25">
      <c r="A631" s="2">
        <v>7</v>
      </c>
      <c r="B631" s="1" t="s">
        <v>60</v>
      </c>
      <c r="C631" s="3" t="s">
        <v>4</v>
      </c>
      <c r="D631" s="31">
        <v>4</v>
      </c>
      <c r="E631" s="13"/>
      <c r="F631" s="8">
        <f t="shared" si="28"/>
        <v>0</v>
      </c>
    </row>
    <row r="632" spans="1:6" x14ac:dyDescent="0.25">
      <c r="A632" s="2">
        <v>8</v>
      </c>
      <c r="B632" s="1" t="s">
        <v>59</v>
      </c>
      <c r="C632" s="3" t="s">
        <v>4</v>
      </c>
      <c r="D632" s="31">
        <v>2.8</v>
      </c>
      <c r="E632" s="13"/>
      <c r="F632" s="8">
        <f t="shared" si="28"/>
        <v>0</v>
      </c>
    </row>
    <row r="633" spans="1:6" ht="30" x14ac:dyDescent="0.25">
      <c r="A633" s="2">
        <v>9</v>
      </c>
      <c r="B633" s="1" t="s">
        <v>164</v>
      </c>
      <c r="C633" s="3" t="s">
        <v>9</v>
      </c>
      <c r="D633" s="31">
        <v>1</v>
      </c>
      <c r="E633" s="13"/>
      <c r="F633" s="8">
        <f t="shared" si="28"/>
        <v>0</v>
      </c>
    </row>
    <row r="634" spans="1:6" ht="30" x14ac:dyDescent="0.25">
      <c r="A634" s="2">
        <v>10</v>
      </c>
      <c r="B634" s="1" t="s">
        <v>96</v>
      </c>
      <c r="C634" s="3" t="s">
        <v>9</v>
      </c>
      <c r="D634" s="31">
        <v>1</v>
      </c>
      <c r="E634" s="13"/>
      <c r="F634" s="8">
        <f t="shared" si="28"/>
        <v>0</v>
      </c>
    </row>
    <row r="635" spans="1:6" ht="30" x14ac:dyDescent="0.25">
      <c r="A635" s="2">
        <v>11</v>
      </c>
      <c r="B635" s="1" t="s">
        <v>97</v>
      </c>
      <c r="C635" s="3" t="s">
        <v>0</v>
      </c>
      <c r="D635" s="31">
        <v>2.2000000000000002</v>
      </c>
      <c r="E635" s="13"/>
      <c r="F635" s="8">
        <f t="shared" si="28"/>
        <v>0</v>
      </c>
    </row>
    <row r="636" spans="1:6" ht="30" x14ac:dyDescent="0.25">
      <c r="A636" s="2">
        <v>12</v>
      </c>
      <c r="B636" s="1" t="s">
        <v>66</v>
      </c>
      <c r="C636" s="3" t="s">
        <v>6</v>
      </c>
      <c r="D636" s="31">
        <v>41</v>
      </c>
      <c r="E636" s="13"/>
      <c r="F636" s="8">
        <f t="shared" si="28"/>
        <v>0</v>
      </c>
    </row>
    <row r="637" spans="1:6" ht="30" x14ac:dyDescent="0.25">
      <c r="A637" s="2">
        <v>13</v>
      </c>
      <c r="B637" s="1" t="s">
        <v>64</v>
      </c>
      <c r="C637" s="3" t="s">
        <v>4</v>
      </c>
      <c r="D637" s="31">
        <v>0.1</v>
      </c>
      <c r="E637" s="13"/>
      <c r="F637" s="8">
        <f t="shared" si="28"/>
        <v>0</v>
      </c>
    </row>
    <row r="638" spans="1:6" ht="30" x14ac:dyDescent="0.25">
      <c r="A638" s="2">
        <v>14</v>
      </c>
      <c r="B638" s="1" t="s">
        <v>98</v>
      </c>
      <c r="C638" s="3" t="s">
        <v>4</v>
      </c>
      <c r="D638" s="31">
        <v>0.4</v>
      </c>
      <c r="E638" s="13"/>
      <c r="F638" s="8">
        <f t="shared" si="28"/>
        <v>0</v>
      </c>
    </row>
    <row r="639" spans="1:6" x14ac:dyDescent="0.25">
      <c r="A639" s="2">
        <v>15</v>
      </c>
      <c r="B639" s="1" t="s">
        <v>70</v>
      </c>
      <c r="C639" s="3" t="s">
        <v>4</v>
      </c>
      <c r="D639" s="31">
        <v>0.5</v>
      </c>
      <c r="E639" s="13"/>
      <c r="F639" s="8">
        <f t="shared" si="28"/>
        <v>0</v>
      </c>
    </row>
    <row r="640" spans="1:6" x14ac:dyDescent="0.25">
      <c r="A640" s="2">
        <v>16</v>
      </c>
      <c r="B640" s="1" t="s">
        <v>94</v>
      </c>
      <c r="C640" s="3" t="s">
        <v>8</v>
      </c>
      <c r="D640" s="31">
        <v>5</v>
      </c>
      <c r="E640" s="13"/>
      <c r="F640" s="8">
        <f t="shared" si="28"/>
        <v>0</v>
      </c>
    </row>
    <row r="641" spans="1:6" x14ac:dyDescent="0.25">
      <c r="A641" s="2">
        <v>17</v>
      </c>
      <c r="B641" s="1" t="s">
        <v>157</v>
      </c>
      <c r="C641" s="3" t="s">
        <v>9</v>
      </c>
      <c r="D641" s="31">
        <v>1</v>
      </c>
      <c r="E641" s="13"/>
      <c r="F641" s="8">
        <f t="shared" si="28"/>
        <v>0</v>
      </c>
    </row>
    <row r="642" spans="1:6" x14ac:dyDescent="0.25">
      <c r="A642" s="2">
        <v>18</v>
      </c>
      <c r="B642" s="1" t="s">
        <v>99</v>
      </c>
      <c r="C642" s="3" t="s">
        <v>9</v>
      </c>
      <c r="D642" s="31">
        <v>1</v>
      </c>
      <c r="E642" s="13"/>
      <c r="F642" s="8">
        <f t="shared" si="28"/>
        <v>0</v>
      </c>
    </row>
    <row r="643" spans="1:6" x14ac:dyDescent="0.25">
      <c r="A643" s="2">
        <v>19</v>
      </c>
      <c r="B643" s="1" t="s">
        <v>92</v>
      </c>
      <c r="C643" s="3" t="s">
        <v>8</v>
      </c>
      <c r="D643" s="31">
        <v>5</v>
      </c>
      <c r="E643" s="13"/>
      <c r="F643" s="8">
        <f t="shared" si="28"/>
        <v>0</v>
      </c>
    </row>
    <row r="644" spans="1:6" x14ac:dyDescent="0.25">
      <c r="A644" s="2"/>
      <c r="B644" s="43" t="s">
        <v>515</v>
      </c>
      <c r="C644" s="44"/>
      <c r="D644" s="45"/>
      <c r="E644" s="7"/>
      <c r="F644" s="11">
        <f>SUM(F625:F643)</f>
        <v>0</v>
      </c>
    </row>
    <row r="645" spans="1:6" x14ac:dyDescent="0.25">
      <c r="A645" s="2"/>
      <c r="B645" s="46" t="s">
        <v>516</v>
      </c>
      <c r="C645" s="47"/>
      <c r="D645" s="48"/>
      <c r="E645" s="7"/>
      <c r="F645" s="8"/>
    </row>
    <row r="646" spans="1:6" x14ac:dyDescent="0.25">
      <c r="A646" s="2">
        <v>1</v>
      </c>
      <c r="B646" s="1" t="s">
        <v>136</v>
      </c>
      <c r="C646" s="3" t="s">
        <v>4</v>
      </c>
      <c r="D646" s="31">
        <v>2.7</v>
      </c>
      <c r="E646" s="13"/>
      <c r="F646" s="8">
        <f t="shared" ref="F646:F664" si="29">ROUND(D646*E646,2)</f>
        <v>0</v>
      </c>
    </row>
    <row r="647" spans="1:6" ht="30" x14ac:dyDescent="0.25">
      <c r="A647" s="2">
        <v>2</v>
      </c>
      <c r="B647" s="1" t="s">
        <v>52</v>
      </c>
      <c r="C647" s="3" t="s">
        <v>4</v>
      </c>
      <c r="D647" s="31">
        <v>0.3</v>
      </c>
      <c r="E647" s="13"/>
      <c r="F647" s="8">
        <f t="shared" si="29"/>
        <v>0</v>
      </c>
    </row>
    <row r="648" spans="1:6" ht="30" x14ac:dyDescent="0.25">
      <c r="A648" s="2">
        <v>3</v>
      </c>
      <c r="B648" s="1" t="s">
        <v>54</v>
      </c>
      <c r="C648" s="3" t="s">
        <v>4</v>
      </c>
      <c r="D648" s="31">
        <v>0.3</v>
      </c>
      <c r="E648" s="13"/>
      <c r="F648" s="8">
        <f t="shared" si="29"/>
        <v>0</v>
      </c>
    </row>
    <row r="649" spans="1:6" x14ac:dyDescent="0.25">
      <c r="A649" s="2">
        <v>4</v>
      </c>
      <c r="B649" s="1" t="s">
        <v>55</v>
      </c>
      <c r="C649" s="3" t="s">
        <v>4</v>
      </c>
      <c r="D649" s="31">
        <v>0.3</v>
      </c>
      <c r="E649" s="13"/>
      <c r="F649" s="8">
        <f t="shared" si="29"/>
        <v>0</v>
      </c>
    </row>
    <row r="650" spans="1:6" x14ac:dyDescent="0.25">
      <c r="A650" s="2">
        <v>5</v>
      </c>
      <c r="B650" s="1" t="s">
        <v>56</v>
      </c>
      <c r="C650" s="3" t="s">
        <v>4</v>
      </c>
      <c r="D650" s="31">
        <v>0.3</v>
      </c>
      <c r="E650" s="13"/>
      <c r="F650" s="8">
        <f t="shared" si="29"/>
        <v>0</v>
      </c>
    </row>
    <row r="651" spans="1:6" x14ac:dyDescent="0.25">
      <c r="A651" s="2">
        <v>6</v>
      </c>
      <c r="B651" s="1" t="s">
        <v>57</v>
      </c>
      <c r="C651" s="3" t="s">
        <v>4</v>
      </c>
      <c r="D651" s="31">
        <v>1.6</v>
      </c>
      <c r="E651" s="13"/>
      <c r="F651" s="8">
        <f t="shared" si="29"/>
        <v>0</v>
      </c>
    </row>
    <row r="652" spans="1:6" ht="30" x14ac:dyDescent="0.25">
      <c r="A652" s="2">
        <v>7</v>
      </c>
      <c r="B652" s="1" t="s">
        <v>60</v>
      </c>
      <c r="C652" s="3" t="s">
        <v>4</v>
      </c>
      <c r="D652" s="31">
        <v>2.7</v>
      </c>
      <c r="E652" s="13"/>
      <c r="F652" s="8">
        <f t="shared" si="29"/>
        <v>0</v>
      </c>
    </row>
    <row r="653" spans="1:6" x14ac:dyDescent="0.25">
      <c r="A653" s="2">
        <v>8</v>
      </c>
      <c r="B653" s="1" t="s">
        <v>58</v>
      </c>
      <c r="C653" s="3" t="s">
        <v>4</v>
      </c>
      <c r="D653" s="31">
        <v>1.1000000000000001</v>
      </c>
      <c r="E653" s="13"/>
      <c r="F653" s="8">
        <f t="shared" si="29"/>
        <v>0</v>
      </c>
    </row>
    <row r="654" spans="1:6" x14ac:dyDescent="0.25">
      <c r="A654" s="2">
        <v>9</v>
      </c>
      <c r="B654" s="1" t="s">
        <v>137</v>
      </c>
      <c r="C654" s="3" t="s">
        <v>8</v>
      </c>
      <c r="D654" s="31">
        <v>9</v>
      </c>
      <c r="E654" s="13"/>
      <c r="F654" s="8">
        <f t="shared" si="29"/>
        <v>0</v>
      </c>
    </row>
    <row r="655" spans="1:6" x14ac:dyDescent="0.25">
      <c r="A655" s="2">
        <v>10</v>
      </c>
      <c r="B655" s="1" t="s">
        <v>138</v>
      </c>
      <c r="C655" s="3" t="s">
        <v>8</v>
      </c>
      <c r="D655" s="31">
        <v>9</v>
      </c>
      <c r="E655" s="13"/>
      <c r="F655" s="8">
        <f t="shared" si="29"/>
        <v>0</v>
      </c>
    </row>
    <row r="656" spans="1:6" ht="30" x14ac:dyDescent="0.25">
      <c r="A656" s="2">
        <v>11</v>
      </c>
      <c r="B656" s="1" t="s">
        <v>139</v>
      </c>
      <c r="C656" s="3" t="s">
        <v>9</v>
      </c>
      <c r="D656" s="31">
        <v>1</v>
      </c>
      <c r="E656" s="13"/>
      <c r="F656" s="8">
        <f t="shared" si="29"/>
        <v>0</v>
      </c>
    </row>
    <row r="657" spans="1:6" ht="30" x14ac:dyDescent="0.25">
      <c r="A657" s="2">
        <v>12</v>
      </c>
      <c r="B657" s="1" t="s">
        <v>165</v>
      </c>
      <c r="C657" s="3" t="s">
        <v>9</v>
      </c>
      <c r="D657" s="31">
        <v>1</v>
      </c>
      <c r="E657" s="13"/>
      <c r="F657" s="8">
        <f t="shared" si="29"/>
        <v>0</v>
      </c>
    </row>
    <row r="658" spans="1:6" x14ac:dyDescent="0.25">
      <c r="A658" s="2">
        <v>13</v>
      </c>
      <c r="B658" s="1" t="s">
        <v>141</v>
      </c>
      <c r="C658" s="3" t="s">
        <v>9</v>
      </c>
      <c r="D658" s="31">
        <v>1</v>
      </c>
      <c r="E658" s="13"/>
      <c r="F658" s="8">
        <f t="shared" si="29"/>
        <v>0</v>
      </c>
    </row>
    <row r="659" spans="1:6" ht="30" x14ac:dyDescent="0.25">
      <c r="A659" s="2">
        <v>14</v>
      </c>
      <c r="B659" s="1" t="s">
        <v>142</v>
      </c>
      <c r="C659" s="3" t="s">
        <v>9</v>
      </c>
      <c r="D659" s="31">
        <v>3</v>
      </c>
      <c r="E659" s="13"/>
      <c r="F659" s="8">
        <f t="shared" si="29"/>
        <v>0</v>
      </c>
    </row>
    <row r="660" spans="1:6" x14ac:dyDescent="0.25">
      <c r="A660" s="2">
        <v>15</v>
      </c>
      <c r="B660" s="1" t="s">
        <v>143</v>
      </c>
      <c r="C660" s="3" t="s">
        <v>9</v>
      </c>
      <c r="D660" s="31">
        <v>3</v>
      </c>
      <c r="E660" s="13"/>
      <c r="F660" s="8">
        <f t="shared" si="29"/>
        <v>0</v>
      </c>
    </row>
    <row r="661" spans="1:6" x14ac:dyDescent="0.25">
      <c r="A661" s="2">
        <v>16</v>
      </c>
      <c r="B661" s="1" t="s">
        <v>144</v>
      </c>
      <c r="C661" s="3" t="s">
        <v>9</v>
      </c>
      <c r="D661" s="31">
        <v>2</v>
      </c>
      <c r="E661" s="13"/>
      <c r="F661" s="8">
        <f t="shared" si="29"/>
        <v>0</v>
      </c>
    </row>
    <row r="662" spans="1:6" ht="30" x14ac:dyDescent="0.25">
      <c r="A662" s="2">
        <v>17</v>
      </c>
      <c r="B662" s="1" t="s">
        <v>145</v>
      </c>
      <c r="C662" s="3" t="s">
        <v>9</v>
      </c>
      <c r="D662" s="31">
        <v>4</v>
      </c>
      <c r="E662" s="13"/>
      <c r="F662" s="8">
        <f t="shared" si="29"/>
        <v>0</v>
      </c>
    </row>
    <row r="663" spans="1:6" x14ac:dyDescent="0.25">
      <c r="A663" s="2">
        <v>18</v>
      </c>
      <c r="B663" s="1" t="s">
        <v>87</v>
      </c>
      <c r="C663" s="3" t="s">
        <v>8</v>
      </c>
      <c r="D663" s="31">
        <v>9</v>
      </c>
      <c r="E663" s="13"/>
      <c r="F663" s="8">
        <f t="shared" si="29"/>
        <v>0</v>
      </c>
    </row>
    <row r="664" spans="1:6" x14ac:dyDescent="0.25">
      <c r="A664" s="2">
        <v>19</v>
      </c>
      <c r="B664" s="1" t="s">
        <v>88</v>
      </c>
      <c r="C664" s="3" t="s">
        <v>8</v>
      </c>
      <c r="D664" s="31">
        <v>9</v>
      </c>
      <c r="E664" s="13"/>
      <c r="F664" s="8">
        <f t="shared" si="29"/>
        <v>0</v>
      </c>
    </row>
    <row r="665" spans="1:6" x14ac:dyDescent="0.25">
      <c r="A665" s="2"/>
      <c r="B665" s="46" t="s">
        <v>517</v>
      </c>
      <c r="C665" s="47"/>
      <c r="D665" s="48"/>
      <c r="E665" s="7"/>
      <c r="F665" s="11">
        <f>SUM(F646:F664)</f>
        <v>0</v>
      </c>
    </row>
    <row r="666" spans="1:6" x14ac:dyDescent="0.25">
      <c r="A666" s="2"/>
      <c r="B666" s="43" t="s">
        <v>518</v>
      </c>
      <c r="C666" s="44"/>
      <c r="D666" s="45"/>
      <c r="E666" s="7"/>
      <c r="F666" s="8"/>
    </row>
    <row r="667" spans="1:6" ht="30" x14ac:dyDescent="0.25">
      <c r="A667" s="2">
        <v>1</v>
      </c>
      <c r="B667" s="1" t="s">
        <v>52</v>
      </c>
      <c r="C667" s="3" t="s">
        <v>4</v>
      </c>
      <c r="D667" s="31">
        <v>9.4</v>
      </c>
      <c r="E667" s="13"/>
      <c r="F667" s="8">
        <f t="shared" ref="F667:F675" si="30">ROUND(D667*E667,2)</f>
        <v>0</v>
      </c>
    </row>
    <row r="668" spans="1:6" ht="30" x14ac:dyDescent="0.25">
      <c r="A668" s="2">
        <v>2</v>
      </c>
      <c r="B668" s="1" t="s">
        <v>54</v>
      </c>
      <c r="C668" s="3" t="s">
        <v>4</v>
      </c>
      <c r="D668" s="31">
        <v>9.4</v>
      </c>
      <c r="E668" s="13"/>
      <c r="F668" s="8">
        <f t="shared" si="30"/>
        <v>0</v>
      </c>
    </row>
    <row r="669" spans="1:6" x14ac:dyDescent="0.25">
      <c r="A669" s="2">
        <v>3</v>
      </c>
      <c r="B669" s="1" t="s">
        <v>55</v>
      </c>
      <c r="C669" s="3" t="s">
        <v>4</v>
      </c>
      <c r="D669" s="31">
        <v>9.4</v>
      </c>
      <c r="E669" s="13"/>
      <c r="F669" s="8">
        <f t="shared" si="30"/>
        <v>0</v>
      </c>
    </row>
    <row r="670" spans="1:6" x14ac:dyDescent="0.25">
      <c r="A670" s="2">
        <v>4</v>
      </c>
      <c r="B670" s="1" t="s">
        <v>56</v>
      </c>
      <c r="C670" s="3" t="s">
        <v>4</v>
      </c>
      <c r="D670" s="31">
        <v>9.4</v>
      </c>
      <c r="E670" s="13"/>
      <c r="F670" s="8">
        <f t="shared" si="30"/>
        <v>0</v>
      </c>
    </row>
    <row r="671" spans="1:6" ht="30" x14ac:dyDescent="0.25">
      <c r="A671" s="2">
        <v>5</v>
      </c>
      <c r="B671" s="1" t="s">
        <v>160</v>
      </c>
      <c r="C671" s="3" t="s">
        <v>9</v>
      </c>
      <c r="D671" s="31">
        <v>25</v>
      </c>
      <c r="E671" s="13"/>
      <c r="F671" s="8">
        <f t="shared" si="30"/>
        <v>0</v>
      </c>
    </row>
    <row r="672" spans="1:6" ht="30" x14ac:dyDescent="0.25">
      <c r="A672" s="2">
        <v>6</v>
      </c>
      <c r="B672" s="1" t="s">
        <v>161</v>
      </c>
      <c r="C672" s="3" t="s">
        <v>9</v>
      </c>
      <c r="D672" s="31">
        <v>2</v>
      </c>
      <c r="E672" s="13"/>
      <c r="F672" s="8">
        <f t="shared" si="30"/>
        <v>0</v>
      </c>
    </row>
    <row r="673" spans="1:6" ht="30" x14ac:dyDescent="0.25">
      <c r="A673" s="2">
        <v>7</v>
      </c>
      <c r="B673" s="1" t="s">
        <v>151</v>
      </c>
      <c r="C673" s="3" t="s">
        <v>9</v>
      </c>
      <c r="D673" s="31">
        <v>6</v>
      </c>
      <c r="E673" s="13"/>
      <c r="F673" s="8">
        <f t="shared" si="30"/>
        <v>0</v>
      </c>
    </row>
    <row r="674" spans="1:6" ht="30" x14ac:dyDescent="0.25">
      <c r="A674" s="2">
        <v>8</v>
      </c>
      <c r="B674" s="1" t="s">
        <v>166</v>
      </c>
      <c r="C674" s="3" t="s">
        <v>9</v>
      </c>
      <c r="D674" s="31">
        <v>52</v>
      </c>
      <c r="E674" s="13"/>
      <c r="F674" s="8">
        <f t="shared" si="30"/>
        <v>0</v>
      </c>
    </row>
    <row r="675" spans="1:6" ht="30" x14ac:dyDescent="0.25">
      <c r="A675" s="2">
        <v>9</v>
      </c>
      <c r="B675" s="1" t="s">
        <v>167</v>
      </c>
      <c r="C675" s="3" t="s">
        <v>9</v>
      </c>
      <c r="D675" s="31">
        <v>3</v>
      </c>
      <c r="E675" s="13"/>
      <c r="F675" s="8">
        <f t="shared" si="30"/>
        <v>0</v>
      </c>
    </row>
    <row r="676" spans="1:6" x14ac:dyDescent="0.25">
      <c r="A676" s="2"/>
      <c r="B676" s="62" t="s">
        <v>519</v>
      </c>
      <c r="C676" s="63"/>
      <c r="D676" s="64"/>
      <c r="E676" s="7"/>
      <c r="F676" s="11">
        <f>SUM(F667:F675)</f>
        <v>0</v>
      </c>
    </row>
    <row r="677" spans="1:6" x14ac:dyDescent="0.25">
      <c r="A677" s="14"/>
      <c r="B677" s="15" t="s">
        <v>421</v>
      </c>
      <c r="C677" s="14"/>
      <c r="D677" s="33"/>
      <c r="E677" s="16"/>
      <c r="F677" s="17">
        <f>F676+F665+F644+F623+F610+F596+F582+F566+F551+F540+F524+F510+F498+F477+F449+F439+F427+F411+F397+F370+F326+F290+F246+F218</f>
        <v>0</v>
      </c>
    </row>
    <row r="678" spans="1:6" x14ac:dyDescent="0.25">
      <c r="A678" s="2"/>
      <c r="B678" s="46" t="s">
        <v>422</v>
      </c>
      <c r="C678" s="47"/>
      <c r="D678" s="48"/>
      <c r="E678" s="7"/>
      <c r="F678" s="8"/>
    </row>
    <row r="679" spans="1:6" ht="30" x14ac:dyDescent="0.25">
      <c r="A679" s="2">
        <v>1</v>
      </c>
      <c r="B679" s="1" t="s">
        <v>168</v>
      </c>
      <c r="C679" s="3" t="s">
        <v>9</v>
      </c>
      <c r="D679" s="31">
        <v>1</v>
      </c>
      <c r="E679" s="13"/>
      <c r="F679" s="8">
        <f t="shared" ref="F679:F686" si="31">ROUND(D679*E679,2)</f>
        <v>0</v>
      </c>
    </row>
    <row r="680" spans="1:6" ht="30" x14ac:dyDescent="0.25">
      <c r="A680" s="2">
        <v>2</v>
      </c>
      <c r="B680" s="1" t="s">
        <v>169</v>
      </c>
      <c r="C680" s="3" t="s">
        <v>9</v>
      </c>
      <c r="D680" s="31">
        <v>1</v>
      </c>
      <c r="E680" s="13"/>
      <c r="F680" s="8">
        <f t="shared" si="31"/>
        <v>0</v>
      </c>
    </row>
    <row r="681" spans="1:6" ht="30" x14ac:dyDescent="0.25">
      <c r="A681" s="2">
        <v>3</v>
      </c>
      <c r="B681" s="1" t="s">
        <v>170</v>
      </c>
      <c r="C681" s="3" t="s">
        <v>9</v>
      </c>
      <c r="D681" s="31">
        <v>1</v>
      </c>
      <c r="E681" s="13"/>
      <c r="F681" s="8">
        <f t="shared" si="31"/>
        <v>0</v>
      </c>
    </row>
    <row r="682" spans="1:6" ht="30" x14ac:dyDescent="0.25">
      <c r="A682" s="2">
        <v>4</v>
      </c>
      <c r="B682" s="1" t="s">
        <v>171</v>
      </c>
      <c r="C682" s="3" t="s">
        <v>9</v>
      </c>
      <c r="D682" s="31">
        <v>2</v>
      </c>
      <c r="E682" s="13"/>
      <c r="F682" s="8">
        <f t="shared" si="31"/>
        <v>0</v>
      </c>
    </row>
    <row r="683" spans="1:6" ht="30" x14ac:dyDescent="0.25">
      <c r="A683" s="2">
        <v>5</v>
      </c>
      <c r="B683" s="1" t="s">
        <v>172</v>
      </c>
      <c r="C683" s="3" t="s">
        <v>9</v>
      </c>
      <c r="D683" s="31">
        <v>1</v>
      </c>
      <c r="E683" s="13"/>
      <c r="F683" s="8">
        <f t="shared" si="31"/>
        <v>0</v>
      </c>
    </row>
    <row r="684" spans="1:6" ht="30" x14ac:dyDescent="0.25">
      <c r="A684" s="2">
        <v>6</v>
      </c>
      <c r="B684" s="1" t="s">
        <v>173</v>
      </c>
      <c r="C684" s="3" t="s">
        <v>9</v>
      </c>
      <c r="D684" s="31">
        <v>1</v>
      </c>
      <c r="E684" s="13"/>
      <c r="F684" s="8">
        <f t="shared" si="31"/>
        <v>0</v>
      </c>
    </row>
    <row r="685" spans="1:6" ht="30" x14ac:dyDescent="0.25">
      <c r="A685" s="2">
        <v>7</v>
      </c>
      <c r="B685" s="1" t="s">
        <v>174</v>
      </c>
      <c r="C685" s="3" t="s">
        <v>9</v>
      </c>
      <c r="D685" s="31">
        <v>1</v>
      </c>
      <c r="E685" s="13"/>
      <c r="F685" s="8">
        <f t="shared" si="31"/>
        <v>0</v>
      </c>
    </row>
    <row r="686" spans="1:6" ht="30" x14ac:dyDescent="0.25">
      <c r="A686" s="2">
        <v>8</v>
      </c>
      <c r="B686" s="1" t="s">
        <v>175</v>
      </c>
      <c r="C686" s="3" t="s">
        <v>176</v>
      </c>
      <c r="D686" s="31">
        <v>1</v>
      </c>
      <c r="E686" s="13"/>
      <c r="F686" s="8">
        <f t="shared" si="31"/>
        <v>0</v>
      </c>
    </row>
    <row r="687" spans="1:6" x14ac:dyDescent="0.25">
      <c r="A687" s="2"/>
      <c r="B687" s="46" t="s">
        <v>423</v>
      </c>
      <c r="C687" s="47"/>
      <c r="D687" s="48"/>
      <c r="E687" s="7"/>
      <c r="F687" s="11">
        <f>SUM(F679:F686)</f>
        <v>0</v>
      </c>
    </row>
    <row r="688" spans="1:6" x14ac:dyDescent="0.25">
      <c r="A688" s="2"/>
      <c r="B688" s="46" t="s">
        <v>424</v>
      </c>
      <c r="C688" s="47"/>
      <c r="D688" s="48"/>
      <c r="E688" s="7"/>
      <c r="F688" s="8"/>
    </row>
    <row r="689" spans="1:6" x14ac:dyDescent="0.25">
      <c r="A689" s="2">
        <v>1</v>
      </c>
      <c r="B689" s="1" t="s">
        <v>177</v>
      </c>
      <c r="C689" s="3" t="s">
        <v>8</v>
      </c>
      <c r="D689" s="31">
        <v>18</v>
      </c>
      <c r="E689" s="13"/>
      <c r="F689" s="8">
        <f t="shared" ref="F689:F722" si="32">ROUND(D689*E689,2)</f>
        <v>0</v>
      </c>
    </row>
    <row r="690" spans="1:6" x14ac:dyDescent="0.25">
      <c r="A690" s="2">
        <v>2</v>
      </c>
      <c r="B690" s="1" t="s">
        <v>178</v>
      </c>
      <c r="C690" s="3" t="s">
        <v>8</v>
      </c>
      <c r="D690" s="31">
        <v>18</v>
      </c>
      <c r="E690" s="13"/>
      <c r="F690" s="8">
        <f t="shared" si="32"/>
        <v>0</v>
      </c>
    </row>
    <row r="691" spans="1:6" x14ac:dyDescent="0.25">
      <c r="A691" s="2">
        <v>3</v>
      </c>
      <c r="B691" s="1" t="s">
        <v>91</v>
      </c>
      <c r="C691" s="3" t="s">
        <v>8</v>
      </c>
      <c r="D691" s="31">
        <v>6</v>
      </c>
      <c r="E691" s="13"/>
      <c r="F691" s="8">
        <f t="shared" si="32"/>
        <v>0</v>
      </c>
    </row>
    <row r="692" spans="1:6" x14ac:dyDescent="0.25">
      <c r="A692" s="2">
        <v>4</v>
      </c>
      <c r="B692" s="1" t="s">
        <v>179</v>
      </c>
      <c r="C692" s="3" t="s">
        <v>9</v>
      </c>
      <c r="D692" s="31">
        <v>1</v>
      </c>
      <c r="E692" s="13"/>
      <c r="F692" s="8">
        <f t="shared" si="32"/>
        <v>0</v>
      </c>
    </row>
    <row r="693" spans="1:6" x14ac:dyDescent="0.25">
      <c r="A693" s="2">
        <v>5</v>
      </c>
      <c r="B693" s="1" t="s">
        <v>180</v>
      </c>
      <c r="C693" s="3" t="s">
        <v>9</v>
      </c>
      <c r="D693" s="31">
        <v>2</v>
      </c>
      <c r="E693" s="13"/>
      <c r="F693" s="8">
        <f t="shared" si="32"/>
        <v>0</v>
      </c>
    </row>
    <row r="694" spans="1:6" x14ac:dyDescent="0.25">
      <c r="A694" s="2">
        <v>6</v>
      </c>
      <c r="B694" s="1" t="s">
        <v>181</v>
      </c>
      <c r="C694" s="3" t="s">
        <v>9</v>
      </c>
      <c r="D694" s="31">
        <v>1</v>
      </c>
      <c r="E694" s="13"/>
      <c r="F694" s="8">
        <f t="shared" si="32"/>
        <v>0</v>
      </c>
    </row>
    <row r="695" spans="1:6" x14ac:dyDescent="0.25">
      <c r="A695" s="2">
        <v>7</v>
      </c>
      <c r="B695" s="1" t="s">
        <v>182</v>
      </c>
      <c r="C695" s="3" t="s">
        <v>9</v>
      </c>
      <c r="D695" s="31">
        <v>10</v>
      </c>
      <c r="E695" s="13"/>
      <c r="F695" s="8">
        <f t="shared" si="32"/>
        <v>0</v>
      </c>
    </row>
    <row r="696" spans="1:6" x14ac:dyDescent="0.25">
      <c r="A696" s="2">
        <v>8</v>
      </c>
      <c r="B696" s="1" t="s">
        <v>183</v>
      </c>
      <c r="C696" s="3" t="s">
        <v>9</v>
      </c>
      <c r="D696" s="31">
        <v>3</v>
      </c>
      <c r="E696" s="13"/>
      <c r="F696" s="8">
        <f t="shared" si="32"/>
        <v>0</v>
      </c>
    </row>
    <row r="697" spans="1:6" x14ac:dyDescent="0.25">
      <c r="A697" s="2">
        <v>9</v>
      </c>
      <c r="B697" s="1" t="s">
        <v>184</v>
      </c>
      <c r="C697" s="3" t="s">
        <v>9</v>
      </c>
      <c r="D697" s="31">
        <v>4</v>
      </c>
      <c r="E697" s="13"/>
      <c r="F697" s="8">
        <f t="shared" si="32"/>
        <v>0</v>
      </c>
    </row>
    <row r="698" spans="1:6" x14ac:dyDescent="0.25">
      <c r="A698" s="2">
        <v>10</v>
      </c>
      <c r="B698" s="1" t="s">
        <v>185</v>
      </c>
      <c r="C698" s="3" t="s">
        <v>9</v>
      </c>
      <c r="D698" s="31">
        <v>2</v>
      </c>
      <c r="E698" s="13"/>
      <c r="F698" s="8">
        <f t="shared" si="32"/>
        <v>0</v>
      </c>
    </row>
    <row r="699" spans="1:6" x14ac:dyDescent="0.25">
      <c r="A699" s="2">
        <v>11</v>
      </c>
      <c r="B699" s="1" t="s">
        <v>186</v>
      </c>
      <c r="C699" s="3" t="s">
        <v>8</v>
      </c>
      <c r="D699" s="31">
        <v>6</v>
      </c>
      <c r="E699" s="13"/>
      <c r="F699" s="8">
        <f t="shared" si="32"/>
        <v>0</v>
      </c>
    </row>
    <row r="700" spans="1:6" x14ac:dyDescent="0.25">
      <c r="A700" s="2">
        <v>12</v>
      </c>
      <c r="B700" s="1" t="s">
        <v>103</v>
      </c>
      <c r="C700" s="3" t="s">
        <v>9</v>
      </c>
      <c r="D700" s="31">
        <v>2</v>
      </c>
      <c r="E700" s="13"/>
      <c r="F700" s="8">
        <f t="shared" si="32"/>
        <v>0</v>
      </c>
    </row>
    <row r="701" spans="1:6" x14ac:dyDescent="0.25">
      <c r="A701" s="2">
        <v>13</v>
      </c>
      <c r="B701" s="1" t="s">
        <v>187</v>
      </c>
      <c r="C701" s="3" t="s">
        <v>9</v>
      </c>
      <c r="D701" s="31">
        <v>1</v>
      </c>
      <c r="E701" s="13"/>
      <c r="F701" s="8">
        <f t="shared" si="32"/>
        <v>0</v>
      </c>
    </row>
    <row r="702" spans="1:6" x14ac:dyDescent="0.25">
      <c r="A702" s="2">
        <v>14</v>
      </c>
      <c r="B702" s="1" t="s">
        <v>188</v>
      </c>
      <c r="C702" s="3" t="s">
        <v>9</v>
      </c>
      <c r="D702" s="31">
        <v>4</v>
      </c>
      <c r="E702" s="13"/>
      <c r="F702" s="8">
        <f t="shared" si="32"/>
        <v>0</v>
      </c>
    </row>
    <row r="703" spans="1:6" x14ac:dyDescent="0.25">
      <c r="A703" s="2">
        <v>15</v>
      </c>
      <c r="B703" s="1" t="s">
        <v>189</v>
      </c>
      <c r="C703" s="3" t="s">
        <v>9</v>
      </c>
      <c r="D703" s="31">
        <v>6</v>
      </c>
      <c r="E703" s="13"/>
      <c r="F703" s="8">
        <f t="shared" si="32"/>
        <v>0</v>
      </c>
    </row>
    <row r="704" spans="1:6" x14ac:dyDescent="0.25">
      <c r="A704" s="2">
        <v>16</v>
      </c>
      <c r="B704" s="1" t="s">
        <v>190</v>
      </c>
      <c r="C704" s="3" t="s">
        <v>9</v>
      </c>
      <c r="D704" s="31">
        <v>20</v>
      </c>
      <c r="E704" s="13"/>
      <c r="F704" s="8">
        <f t="shared" si="32"/>
        <v>0</v>
      </c>
    </row>
    <row r="705" spans="1:6" x14ac:dyDescent="0.25">
      <c r="A705" s="2">
        <v>17</v>
      </c>
      <c r="B705" s="1" t="s">
        <v>191</v>
      </c>
      <c r="C705" s="3" t="s">
        <v>9</v>
      </c>
      <c r="D705" s="31">
        <v>20</v>
      </c>
      <c r="E705" s="13"/>
      <c r="F705" s="8">
        <f t="shared" si="32"/>
        <v>0</v>
      </c>
    </row>
    <row r="706" spans="1:6" x14ac:dyDescent="0.25">
      <c r="A706" s="2">
        <v>18</v>
      </c>
      <c r="B706" s="1" t="s">
        <v>192</v>
      </c>
      <c r="C706" s="3" t="s">
        <v>9</v>
      </c>
      <c r="D706" s="31">
        <v>6</v>
      </c>
      <c r="E706" s="13"/>
      <c r="F706" s="8">
        <f t="shared" si="32"/>
        <v>0</v>
      </c>
    </row>
    <row r="707" spans="1:6" x14ac:dyDescent="0.25">
      <c r="A707" s="2">
        <v>19</v>
      </c>
      <c r="B707" s="1" t="s">
        <v>193</v>
      </c>
      <c r="C707" s="3" t="s">
        <v>9</v>
      </c>
      <c r="D707" s="31">
        <v>10</v>
      </c>
      <c r="E707" s="13"/>
      <c r="F707" s="8">
        <f t="shared" si="32"/>
        <v>0</v>
      </c>
    </row>
    <row r="708" spans="1:6" x14ac:dyDescent="0.25">
      <c r="A708" s="2">
        <v>20</v>
      </c>
      <c r="B708" s="1" t="s">
        <v>194</v>
      </c>
      <c r="C708" s="3" t="s">
        <v>9</v>
      </c>
      <c r="D708" s="31">
        <v>8</v>
      </c>
      <c r="E708" s="13"/>
      <c r="F708" s="8">
        <f t="shared" si="32"/>
        <v>0</v>
      </c>
    </row>
    <row r="709" spans="1:6" x14ac:dyDescent="0.25">
      <c r="A709" s="2">
        <v>21</v>
      </c>
      <c r="B709" s="1" t="s">
        <v>195</v>
      </c>
      <c r="C709" s="3" t="s">
        <v>9</v>
      </c>
      <c r="D709" s="31">
        <v>2</v>
      </c>
      <c r="E709" s="13"/>
      <c r="F709" s="8">
        <f t="shared" si="32"/>
        <v>0</v>
      </c>
    </row>
    <row r="710" spans="1:6" x14ac:dyDescent="0.25">
      <c r="A710" s="2">
        <v>22</v>
      </c>
      <c r="B710" s="1" t="s">
        <v>196</v>
      </c>
      <c r="C710" s="3" t="s">
        <v>9</v>
      </c>
      <c r="D710" s="31">
        <v>2</v>
      </c>
      <c r="E710" s="13"/>
      <c r="F710" s="8">
        <f t="shared" si="32"/>
        <v>0</v>
      </c>
    </row>
    <row r="711" spans="1:6" x14ac:dyDescent="0.25">
      <c r="A711" s="2">
        <v>23</v>
      </c>
      <c r="B711" s="1" t="s">
        <v>197</v>
      </c>
      <c r="C711" s="3" t="s">
        <v>9</v>
      </c>
      <c r="D711" s="31">
        <v>2</v>
      </c>
      <c r="E711" s="13"/>
      <c r="F711" s="8">
        <f t="shared" si="32"/>
        <v>0</v>
      </c>
    </row>
    <row r="712" spans="1:6" x14ac:dyDescent="0.25">
      <c r="A712" s="2">
        <v>24</v>
      </c>
      <c r="B712" s="1" t="s">
        <v>198</v>
      </c>
      <c r="C712" s="3" t="s">
        <v>9</v>
      </c>
      <c r="D712" s="31">
        <v>2</v>
      </c>
      <c r="E712" s="13"/>
      <c r="F712" s="8">
        <f t="shared" si="32"/>
        <v>0</v>
      </c>
    </row>
    <row r="713" spans="1:6" x14ac:dyDescent="0.25">
      <c r="A713" s="2">
        <v>25</v>
      </c>
      <c r="B713" s="1" t="s">
        <v>199</v>
      </c>
      <c r="C713" s="3" t="s">
        <v>9</v>
      </c>
      <c r="D713" s="31">
        <v>2</v>
      </c>
      <c r="E713" s="13"/>
      <c r="F713" s="8">
        <f t="shared" si="32"/>
        <v>0</v>
      </c>
    </row>
    <row r="714" spans="1:6" x14ac:dyDescent="0.25">
      <c r="A714" s="2">
        <v>26</v>
      </c>
      <c r="B714" s="1" t="s">
        <v>200</v>
      </c>
      <c r="C714" s="3" t="s">
        <v>8</v>
      </c>
      <c r="D714" s="31">
        <v>6</v>
      </c>
      <c r="E714" s="13"/>
      <c r="F714" s="8">
        <f t="shared" si="32"/>
        <v>0</v>
      </c>
    </row>
    <row r="715" spans="1:6" ht="30" x14ac:dyDescent="0.25">
      <c r="A715" s="2">
        <v>27</v>
      </c>
      <c r="B715" s="1" t="s">
        <v>201</v>
      </c>
      <c r="C715" s="3" t="s">
        <v>9</v>
      </c>
      <c r="D715" s="31">
        <v>18</v>
      </c>
      <c r="E715" s="13"/>
      <c r="F715" s="8">
        <f t="shared" si="32"/>
        <v>0</v>
      </c>
    </row>
    <row r="716" spans="1:6" ht="30" x14ac:dyDescent="0.25">
      <c r="A716" s="2">
        <v>28</v>
      </c>
      <c r="B716" s="1" t="s">
        <v>202</v>
      </c>
      <c r="C716" s="3" t="s">
        <v>9</v>
      </c>
      <c r="D716" s="31">
        <v>18</v>
      </c>
      <c r="E716" s="13"/>
      <c r="F716" s="8">
        <f t="shared" si="32"/>
        <v>0</v>
      </c>
    </row>
    <row r="717" spans="1:6" ht="30" x14ac:dyDescent="0.25">
      <c r="A717" s="2">
        <v>29</v>
      </c>
      <c r="B717" s="1" t="s">
        <v>201</v>
      </c>
      <c r="C717" s="3" t="s">
        <v>9</v>
      </c>
      <c r="D717" s="31">
        <v>6</v>
      </c>
      <c r="E717" s="13"/>
      <c r="F717" s="8">
        <f t="shared" si="32"/>
        <v>0</v>
      </c>
    </row>
    <row r="718" spans="1:6" ht="30" x14ac:dyDescent="0.25">
      <c r="A718" s="2">
        <v>30</v>
      </c>
      <c r="B718" s="1" t="s">
        <v>203</v>
      </c>
      <c r="C718" s="3" t="s">
        <v>9</v>
      </c>
      <c r="D718" s="31">
        <v>1</v>
      </c>
      <c r="E718" s="13"/>
      <c r="F718" s="8">
        <f t="shared" si="32"/>
        <v>0</v>
      </c>
    </row>
    <row r="719" spans="1:6" x14ac:dyDescent="0.25">
      <c r="A719" s="2">
        <v>31</v>
      </c>
      <c r="B719" s="1" t="s">
        <v>204</v>
      </c>
      <c r="C719" s="3" t="s">
        <v>9</v>
      </c>
      <c r="D719" s="31">
        <v>6</v>
      </c>
      <c r="E719" s="13"/>
      <c r="F719" s="8">
        <f t="shared" si="32"/>
        <v>0</v>
      </c>
    </row>
    <row r="720" spans="1:6" x14ac:dyDescent="0.25">
      <c r="A720" s="2">
        <v>32</v>
      </c>
      <c r="B720" s="1" t="s">
        <v>205</v>
      </c>
      <c r="C720" s="3" t="s">
        <v>9</v>
      </c>
      <c r="D720" s="31">
        <v>1</v>
      </c>
      <c r="E720" s="13"/>
      <c r="F720" s="8">
        <f t="shared" si="32"/>
        <v>0</v>
      </c>
    </row>
    <row r="721" spans="1:8" ht="30" x14ac:dyDescent="0.25">
      <c r="A721" s="2">
        <v>33</v>
      </c>
      <c r="B721" s="1" t="s">
        <v>206</v>
      </c>
      <c r="C721" s="3" t="s">
        <v>9</v>
      </c>
      <c r="D721" s="31">
        <v>1</v>
      </c>
      <c r="E721" s="13"/>
      <c r="F721" s="8">
        <f t="shared" si="32"/>
        <v>0</v>
      </c>
    </row>
    <row r="722" spans="1:8" x14ac:dyDescent="0.25">
      <c r="A722" s="2">
        <v>34</v>
      </c>
      <c r="B722" s="1" t="s">
        <v>207</v>
      </c>
      <c r="C722" s="3" t="s">
        <v>176</v>
      </c>
      <c r="D722" s="31">
        <v>1</v>
      </c>
      <c r="E722" s="13"/>
      <c r="F722" s="8">
        <f t="shared" si="32"/>
        <v>0</v>
      </c>
    </row>
    <row r="723" spans="1:8" x14ac:dyDescent="0.25">
      <c r="A723" s="2"/>
      <c r="B723" s="46" t="s">
        <v>425</v>
      </c>
      <c r="C723" s="47"/>
      <c r="D723" s="48"/>
      <c r="E723" s="7"/>
      <c r="F723" s="11">
        <f>SUM(F689:F722)</f>
        <v>0</v>
      </c>
    </row>
    <row r="724" spans="1:8" x14ac:dyDescent="0.25">
      <c r="A724" s="2"/>
      <c r="B724" s="46" t="s">
        <v>426</v>
      </c>
      <c r="C724" s="47"/>
      <c r="D724" s="48"/>
      <c r="E724" s="7"/>
      <c r="F724" s="8"/>
    </row>
    <row r="725" spans="1:8" ht="30" x14ac:dyDescent="0.25">
      <c r="A725" s="2">
        <v>1</v>
      </c>
      <c r="B725" s="1" t="s">
        <v>208</v>
      </c>
      <c r="C725" s="3" t="s">
        <v>8</v>
      </c>
      <c r="D725" s="31">
        <v>20</v>
      </c>
      <c r="E725" s="13"/>
      <c r="F725" s="8">
        <f t="shared" ref="F725:F730" si="33">ROUND(D725*E725,2)</f>
        <v>0</v>
      </c>
    </row>
    <row r="726" spans="1:8" x14ac:dyDescent="0.25">
      <c r="A726" s="2">
        <v>2</v>
      </c>
      <c r="B726" s="1" t="s">
        <v>209</v>
      </c>
      <c r="C726" s="3" t="s">
        <v>0</v>
      </c>
      <c r="D726" s="31">
        <v>24</v>
      </c>
      <c r="E726" s="13"/>
      <c r="F726" s="8">
        <f t="shared" si="33"/>
        <v>0</v>
      </c>
    </row>
    <row r="727" spans="1:8" ht="30" x14ac:dyDescent="0.25">
      <c r="A727" s="2">
        <v>3</v>
      </c>
      <c r="B727" s="1" t="s">
        <v>210</v>
      </c>
      <c r="C727" s="3" t="s">
        <v>176</v>
      </c>
      <c r="D727" s="31">
        <v>1</v>
      </c>
      <c r="E727" s="13"/>
      <c r="F727" s="8">
        <f t="shared" si="33"/>
        <v>0</v>
      </c>
    </row>
    <row r="728" spans="1:8" ht="30" x14ac:dyDescent="0.25">
      <c r="A728" s="2">
        <v>4</v>
      </c>
      <c r="B728" s="1" t="s">
        <v>211</v>
      </c>
      <c r="C728" s="3" t="s">
        <v>9</v>
      </c>
      <c r="D728" s="31">
        <v>24</v>
      </c>
      <c r="E728" s="13"/>
      <c r="F728" s="8">
        <f t="shared" si="33"/>
        <v>0</v>
      </c>
    </row>
    <row r="729" spans="1:8" ht="30" x14ac:dyDescent="0.25">
      <c r="A729" s="2">
        <v>5</v>
      </c>
      <c r="B729" s="1" t="s">
        <v>212</v>
      </c>
      <c r="C729" s="3" t="s">
        <v>0</v>
      </c>
      <c r="D729" s="31">
        <v>24</v>
      </c>
      <c r="E729" s="13"/>
      <c r="F729" s="8">
        <f t="shared" si="33"/>
        <v>0</v>
      </c>
    </row>
    <row r="730" spans="1:8" x14ac:dyDescent="0.25">
      <c r="A730" s="2">
        <v>6</v>
      </c>
      <c r="B730" s="1" t="s">
        <v>207</v>
      </c>
      <c r="C730" s="3" t="s">
        <v>176</v>
      </c>
      <c r="D730" s="31">
        <v>1</v>
      </c>
      <c r="E730" s="13"/>
      <c r="F730" s="8">
        <f t="shared" si="33"/>
        <v>0</v>
      </c>
    </row>
    <row r="731" spans="1:8" x14ac:dyDescent="0.25">
      <c r="A731" s="2"/>
      <c r="B731" s="46" t="s">
        <v>427</v>
      </c>
      <c r="C731" s="47"/>
      <c r="D731" s="48"/>
      <c r="E731" s="7"/>
      <c r="F731" s="11">
        <f>SUM(F725:F730)</f>
        <v>0</v>
      </c>
    </row>
    <row r="732" spans="1:8" x14ac:dyDescent="0.25">
      <c r="A732" s="14"/>
      <c r="B732" s="15" t="s">
        <v>428</v>
      </c>
      <c r="C732" s="14"/>
      <c r="D732" s="33"/>
      <c r="E732" s="16"/>
      <c r="F732" s="17">
        <f>F731+F723+F687</f>
        <v>0</v>
      </c>
    </row>
    <row r="733" spans="1:8" x14ac:dyDescent="0.25">
      <c r="A733" s="2"/>
      <c r="B733" s="46" t="s">
        <v>429</v>
      </c>
      <c r="C733" s="47"/>
      <c r="D733" s="48"/>
      <c r="E733" s="7"/>
      <c r="F733" s="8"/>
    </row>
    <row r="734" spans="1:8" ht="30" x14ac:dyDescent="0.25">
      <c r="A734" s="2">
        <v>1</v>
      </c>
      <c r="B734" s="1" t="s">
        <v>213</v>
      </c>
      <c r="C734" s="3" t="s">
        <v>9</v>
      </c>
      <c r="D734" s="31">
        <v>1</v>
      </c>
      <c r="E734" s="13"/>
      <c r="F734" s="8">
        <f t="shared" ref="F734:F751" si="34">ROUND(D734*E734,2)</f>
        <v>0</v>
      </c>
      <c r="H734" s="29"/>
    </row>
    <row r="735" spans="1:8" ht="30" x14ac:dyDescent="0.25">
      <c r="A735" s="2">
        <v>2</v>
      </c>
      <c r="B735" s="1" t="s">
        <v>214</v>
      </c>
      <c r="C735" s="3" t="s">
        <v>9</v>
      </c>
      <c r="D735" s="31">
        <v>1</v>
      </c>
      <c r="E735" s="13"/>
      <c r="F735" s="8">
        <f t="shared" si="34"/>
        <v>0</v>
      </c>
      <c r="H735" s="29"/>
    </row>
    <row r="736" spans="1:8" ht="30" x14ac:dyDescent="0.25">
      <c r="A736" s="2">
        <v>3</v>
      </c>
      <c r="B736" s="1" t="s">
        <v>215</v>
      </c>
      <c r="C736" s="3" t="s">
        <v>9</v>
      </c>
      <c r="D736" s="31">
        <v>1</v>
      </c>
      <c r="E736" s="13"/>
      <c r="F736" s="8">
        <f t="shared" si="34"/>
        <v>0</v>
      </c>
      <c r="H736" s="29"/>
    </row>
    <row r="737" spans="1:8" x14ac:dyDescent="0.25">
      <c r="A737" s="2">
        <v>4</v>
      </c>
      <c r="B737" s="1" t="s">
        <v>216</v>
      </c>
      <c r="C737" s="3" t="s">
        <v>9</v>
      </c>
      <c r="D737" s="31">
        <v>1</v>
      </c>
      <c r="E737" s="13"/>
      <c r="F737" s="8">
        <f t="shared" si="34"/>
        <v>0</v>
      </c>
      <c r="H737" s="29"/>
    </row>
    <row r="738" spans="1:8" ht="30" x14ac:dyDescent="0.25">
      <c r="A738" s="2">
        <v>5</v>
      </c>
      <c r="B738" s="1" t="s">
        <v>217</v>
      </c>
      <c r="C738" s="3" t="s">
        <v>9</v>
      </c>
      <c r="D738" s="31">
        <v>5</v>
      </c>
      <c r="E738" s="13"/>
      <c r="F738" s="8">
        <f t="shared" si="34"/>
        <v>0</v>
      </c>
      <c r="H738" s="29"/>
    </row>
    <row r="739" spans="1:8" x14ac:dyDescent="0.25">
      <c r="A739" s="2">
        <v>6</v>
      </c>
      <c r="B739" s="1" t="s">
        <v>218</v>
      </c>
      <c r="C739" s="3" t="s">
        <v>9</v>
      </c>
      <c r="D739" s="31">
        <v>1</v>
      </c>
      <c r="E739" s="13"/>
      <c r="F739" s="8">
        <f t="shared" si="34"/>
        <v>0</v>
      </c>
      <c r="H739" s="29"/>
    </row>
    <row r="740" spans="1:8" x14ac:dyDescent="0.25">
      <c r="A740" s="2">
        <v>7</v>
      </c>
      <c r="B740" s="1" t="s">
        <v>219</v>
      </c>
      <c r="C740" s="3" t="s">
        <v>8</v>
      </c>
      <c r="D740" s="31">
        <v>6</v>
      </c>
      <c r="E740" s="13"/>
      <c r="F740" s="8">
        <f t="shared" si="34"/>
        <v>0</v>
      </c>
      <c r="H740" s="29"/>
    </row>
    <row r="741" spans="1:8" x14ac:dyDescent="0.25">
      <c r="A741" s="2">
        <v>8</v>
      </c>
      <c r="B741" s="1" t="s">
        <v>220</v>
      </c>
      <c r="C741" s="3" t="s">
        <v>8</v>
      </c>
      <c r="D741" s="31">
        <v>10</v>
      </c>
      <c r="E741" s="13"/>
      <c r="F741" s="8">
        <f t="shared" si="34"/>
        <v>0</v>
      </c>
      <c r="H741" s="29"/>
    </row>
    <row r="742" spans="1:8" x14ac:dyDescent="0.25">
      <c r="A742" s="2">
        <v>9</v>
      </c>
      <c r="B742" s="1" t="s">
        <v>221</v>
      </c>
      <c r="C742" s="3" t="s">
        <v>8</v>
      </c>
      <c r="D742" s="31">
        <v>2</v>
      </c>
      <c r="E742" s="13"/>
      <c r="F742" s="8">
        <f t="shared" si="34"/>
        <v>0</v>
      </c>
      <c r="H742" s="29"/>
    </row>
    <row r="743" spans="1:8" x14ac:dyDescent="0.25">
      <c r="A743" s="2">
        <v>10</v>
      </c>
      <c r="B743" s="1" t="s">
        <v>222</v>
      </c>
      <c r="C743" s="3" t="s">
        <v>8</v>
      </c>
      <c r="D743" s="31">
        <v>30</v>
      </c>
      <c r="E743" s="13"/>
      <c r="F743" s="8">
        <f t="shared" si="34"/>
        <v>0</v>
      </c>
      <c r="H743" s="29"/>
    </row>
    <row r="744" spans="1:8" x14ac:dyDescent="0.25">
      <c r="A744" s="2">
        <v>11</v>
      </c>
      <c r="B744" s="1" t="s">
        <v>223</v>
      </c>
      <c r="C744" s="3" t="s">
        <v>8</v>
      </c>
      <c r="D744" s="31">
        <v>5</v>
      </c>
      <c r="E744" s="13"/>
      <c r="F744" s="8">
        <f t="shared" si="34"/>
        <v>0</v>
      </c>
      <c r="H744" s="29"/>
    </row>
    <row r="745" spans="1:8" x14ac:dyDescent="0.25">
      <c r="A745" s="2">
        <v>12</v>
      </c>
      <c r="B745" s="1" t="s">
        <v>224</v>
      </c>
      <c r="C745" s="3" t="s">
        <v>8</v>
      </c>
      <c r="D745" s="31">
        <v>35</v>
      </c>
      <c r="E745" s="13"/>
      <c r="F745" s="8">
        <f t="shared" si="34"/>
        <v>0</v>
      </c>
      <c r="H745" s="29"/>
    </row>
    <row r="746" spans="1:8" x14ac:dyDescent="0.25">
      <c r="A746" s="2">
        <v>13</v>
      </c>
      <c r="B746" s="1" t="s">
        <v>225</v>
      </c>
      <c r="C746" s="3" t="s">
        <v>8</v>
      </c>
      <c r="D746" s="31">
        <v>1</v>
      </c>
      <c r="E746" s="13"/>
      <c r="F746" s="8">
        <f t="shared" si="34"/>
        <v>0</v>
      </c>
      <c r="H746" s="29"/>
    </row>
    <row r="747" spans="1:8" x14ac:dyDescent="0.25">
      <c r="A747" s="2">
        <v>14</v>
      </c>
      <c r="B747" s="1" t="s">
        <v>226</v>
      </c>
      <c r="C747" s="3" t="s">
        <v>8</v>
      </c>
      <c r="D747" s="31">
        <v>6</v>
      </c>
      <c r="E747" s="13"/>
      <c r="F747" s="8">
        <f t="shared" si="34"/>
        <v>0</v>
      </c>
      <c r="H747" s="29"/>
    </row>
    <row r="748" spans="1:8" x14ac:dyDescent="0.25">
      <c r="A748" s="2">
        <v>15</v>
      </c>
      <c r="B748" s="1" t="s">
        <v>227</v>
      </c>
      <c r="C748" s="3" t="s">
        <v>8</v>
      </c>
      <c r="D748" s="31">
        <v>10</v>
      </c>
      <c r="E748" s="13"/>
      <c r="F748" s="8">
        <f t="shared" si="34"/>
        <v>0</v>
      </c>
      <c r="H748" s="29"/>
    </row>
    <row r="749" spans="1:8" x14ac:dyDescent="0.25">
      <c r="A749" s="2">
        <v>16</v>
      </c>
      <c r="B749" s="1" t="s">
        <v>228</v>
      </c>
      <c r="C749" s="3" t="s">
        <v>8</v>
      </c>
      <c r="D749" s="31">
        <v>16</v>
      </c>
      <c r="E749" s="13"/>
      <c r="F749" s="8">
        <f t="shared" si="34"/>
        <v>0</v>
      </c>
      <c r="H749" s="29"/>
    </row>
    <row r="750" spans="1:8" x14ac:dyDescent="0.25">
      <c r="A750" s="2">
        <v>17</v>
      </c>
      <c r="B750" s="1" t="s">
        <v>229</v>
      </c>
      <c r="C750" s="3" t="s">
        <v>9</v>
      </c>
      <c r="D750" s="31">
        <v>16</v>
      </c>
      <c r="E750" s="13"/>
      <c r="F750" s="8">
        <f t="shared" si="34"/>
        <v>0</v>
      </c>
      <c r="H750" s="29"/>
    </row>
    <row r="751" spans="1:8" x14ac:dyDescent="0.25">
      <c r="A751" s="2">
        <v>18</v>
      </c>
      <c r="B751" s="1" t="s">
        <v>230</v>
      </c>
      <c r="C751" s="3" t="s">
        <v>9</v>
      </c>
      <c r="D751" s="31">
        <v>48</v>
      </c>
      <c r="E751" s="13"/>
      <c r="F751" s="8">
        <f t="shared" si="34"/>
        <v>0</v>
      </c>
      <c r="H751" s="29"/>
    </row>
    <row r="752" spans="1:8" x14ac:dyDescent="0.25">
      <c r="A752" s="2"/>
      <c r="B752" s="46" t="s">
        <v>430</v>
      </c>
      <c r="C752" s="47"/>
      <c r="D752" s="48"/>
      <c r="E752" s="7"/>
      <c r="F752" s="11">
        <f>SUM(F734:F751)</f>
        <v>0</v>
      </c>
    </row>
    <row r="753" spans="1:6" x14ac:dyDescent="0.25">
      <c r="A753" s="2"/>
      <c r="B753" s="46" t="s">
        <v>431</v>
      </c>
      <c r="C753" s="47"/>
      <c r="D753" s="48"/>
      <c r="E753" s="7"/>
      <c r="F753" s="8"/>
    </row>
    <row r="754" spans="1:6" ht="30" x14ac:dyDescent="0.25">
      <c r="A754" s="2">
        <v>1</v>
      </c>
      <c r="B754" s="1" t="s">
        <v>231</v>
      </c>
      <c r="C754" s="3" t="s">
        <v>9</v>
      </c>
      <c r="D754" s="31">
        <v>119</v>
      </c>
      <c r="E754" s="13"/>
      <c r="F754" s="8">
        <f t="shared" ref="F754:F769" si="35">ROUND(D754*E754,2)</f>
        <v>0</v>
      </c>
    </row>
    <row r="755" spans="1:6" ht="30" x14ac:dyDescent="0.25">
      <c r="A755" s="2">
        <v>2</v>
      </c>
      <c r="B755" s="1" t="s">
        <v>232</v>
      </c>
      <c r="C755" s="3" t="s">
        <v>9</v>
      </c>
      <c r="D755" s="31">
        <v>28</v>
      </c>
      <c r="E755" s="13"/>
      <c r="F755" s="8">
        <f t="shared" si="35"/>
        <v>0</v>
      </c>
    </row>
    <row r="756" spans="1:6" ht="30" x14ac:dyDescent="0.25">
      <c r="A756" s="2">
        <v>3</v>
      </c>
      <c r="B756" s="1" t="s">
        <v>233</v>
      </c>
      <c r="C756" s="3" t="s">
        <v>9</v>
      </c>
      <c r="D756" s="31">
        <v>4</v>
      </c>
      <c r="E756" s="13"/>
      <c r="F756" s="8">
        <f t="shared" si="35"/>
        <v>0</v>
      </c>
    </row>
    <row r="757" spans="1:6" ht="30" x14ac:dyDescent="0.25">
      <c r="A757" s="2">
        <v>4</v>
      </c>
      <c r="B757" s="1" t="s">
        <v>234</v>
      </c>
      <c r="C757" s="3" t="s">
        <v>9</v>
      </c>
      <c r="D757" s="31">
        <v>9</v>
      </c>
      <c r="E757" s="13"/>
      <c r="F757" s="8">
        <f t="shared" si="35"/>
        <v>0</v>
      </c>
    </row>
    <row r="758" spans="1:6" ht="30" x14ac:dyDescent="0.25">
      <c r="A758" s="2">
        <v>5</v>
      </c>
      <c r="B758" s="1" t="s">
        <v>235</v>
      </c>
      <c r="C758" s="3" t="s">
        <v>9</v>
      </c>
      <c r="D758" s="31">
        <v>119</v>
      </c>
      <c r="E758" s="13"/>
      <c r="F758" s="8">
        <f t="shared" si="35"/>
        <v>0</v>
      </c>
    </row>
    <row r="759" spans="1:6" x14ac:dyDescent="0.25">
      <c r="A759" s="2">
        <v>6</v>
      </c>
      <c r="B759" s="1" t="s">
        <v>236</v>
      </c>
      <c r="C759" s="3" t="s">
        <v>9</v>
      </c>
      <c r="D759" s="31">
        <v>119</v>
      </c>
      <c r="E759" s="13"/>
      <c r="F759" s="8">
        <f t="shared" si="35"/>
        <v>0</v>
      </c>
    </row>
    <row r="760" spans="1:6" x14ac:dyDescent="0.25">
      <c r="A760" s="2">
        <v>7</v>
      </c>
      <c r="B760" s="1" t="s">
        <v>237</v>
      </c>
      <c r="C760" s="3" t="s">
        <v>8</v>
      </c>
      <c r="D760" s="31">
        <v>1720</v>
      </c>
      <c r="E760" s="13"/>
      <c r="F760" s="8">
        <f t="shared" si="35"/>
        <v>0</v>
      </c>
    </row>
    <row r="761" spans="1:6" x14ac:dyDescent="0.25">
      <c r="A761" s="2">
        <v>8</v>
      </c>
      <c r="B761" s="1" t="s">
        <v>335</v>
      </c>
      <c r="C761" s="3" t="s">
        <v>8</v>
      </c>
      <c r="D761" s="31">
        <v>155</v>
      </c>
      <c r="E761" s="13"/>
      <c r="F761" s="8">
        <f t="shared" si="35"/>
        <v>0</v>
      </c>
    </row>
    <row r="762" spans="1:6" x14ac:dyDescent="0.25">
      <c r="A762" s="2">
        <v>9</v>
      </c>
      <c r="B762" s="1" t="s">
        <v>337</v>
      </c>
      <c r="C762" s="3" t="s">
        <v>8</v>
      </c>
      <c r="D762" s="31">
        <v>133</v>
      </c>
      <c r="E762" s="13"/>
      <c r="F762" s="8">
        <f t="shared" si="35"/>
        <v>0</v>
      </c>
    </row>
    <row r="763" spans="1:6" x14ac:dyDescent="0.25">
      <c r="A763" s="2">
        <v>10</v>
      </c>
      <c r="B763" s="1" t="s">
        <v>336</v>
      </c>
      <c r="C763" s="3" t="s">
        <v>8</v>
      </c>
      <c r="D763" s="31">
        <v>156</v>
      </c>
      <c r="E763" s="13"/>
      <c r="F763" s="8">
        <f t="shared" si="35"/>
        <v>0</v>
      </c>
    </row>
    <row r="764" spans="1:6" x14ac:dyDescent="0.25">
      <c r="A764" s="2">
        <v>11</v>
      </c>
      <c r="B764" s="1" t="s">
        <v>238</v>
      </c>
      <c r="C764" s="3" t="s">
        <v>8</v>
      </c>
      <c r="D764" s="31">
        <v>3062</v>
      </c>
      <c r="E764" s="13"/>
      <c r="F764" s="8">
        <f t="shared" si="35"/>
        <v>0</v>
      </c>
    </row>
    <row r="765" spans="1:6" x14ac:dyDescent="0.25">
      <c r="A765" s="2">
        <v>12</v>
      </c>
      <c r="B765" s="1" t="s">
        <v>338</v>
      </c>
      <c r="C765" s="3" t="s">
        <v>8</v>
      </c>
      <c r="D765" s="31">
        <v>234</v>
      </c>
      <c r="E765" s="13"/>
      <c r="F765" s="8">
        <f t="shared" si="35"/>
        <v>0</v>
      </c>
    </row>
    <row r="766" spans="1:6" x14ac:dyDescent="0.25">
      <c r="A766" s="2">
        <v>13</v>
      </c>
      <c r="B766" s="1" t="s">
        <v>222</v>
      </c>
      <c r="C766" s="3" t="s">
        <v>8</v>
      </c>
      <c r="D766" s="31">
        <v>1005</v>
      </c>
      <c r="E766" s="13"/>
      <c r="F766" s="8">
        <f t="shared" si="35"/>
        <v>0</v>
      </c>
    </row>
    <row r="767" spans="1:6" x14ac:dyDescent="0.25">
      <c r="A767" s="2">
        <v>14</v>
      </c>
      <c r="B767" s="1" t="s">
        <v>239</v>
      </c>
      <c r="C767" s="3" t="s">
        <v>8</v>
      </c>
      <c r="D767" s="31">
        <v>2400</v>
      </c>
      <c r="E767" s="13"/>
      <c r="F767" s="8">
        <f t="shared" si="35"/>
        <v>0</v>
      </c>
    </row>
    <row r="768" spans="1:6" x14ac:dyDescent="0.25">
      <c r="A768" s="2">
        <v>15</v>
      </c>
      <c r="B768" s="1" t="s">
        <v>240</v>
      </c>
      <c r="C768" s="3" t="s">
        <v>9</v>
      </c>
      <c r="D768" s="31">
        <v>55</v>
      </c>
      <c r="E768" s="13"/>
      <c r="F768" s="8">
        <f t="shared" si="35"/>
        <v>0</v>
      </c>
    </row>
    <row r="769" spans="1:6" x14ac:dyDescent="0.25">
      <c r="A769" s="2">
        <v>16</v>
      </c>
      <c r="B769" s="1" t="s">
        <v>241</v>
      </c>
      <c r="C769" s="3" t="s">
        <v>9</v>
      </c>
      <c r="D769" s="31">
        <v>2</v>
      </c>
      <c r="E769" s="13"/>
      <c r="F769" s="8">
        <f t="shared" si="35"/>
        <v>0</v>
      </c>
    </row>
    <row r="770" spans="1:6" x14ac:dyDescent="0.25">
      <c r="A770" s="2"/>
      <c r="B770" s="46" t="s">
        <v>432</v>
      </c>
      <c r="C770" s="47"/>
      <c r="D770" s="48"/>
      <c r="E770" s="13"/>
      <c r="F770" s="11">
        <f>SUM(F754:F769)</f>
        <v>0</v>
      </c>
    </row>
    <row r="771" spans="1:6" x14ac:dyDescent="0.25">
      <c r="A771" s="2"/>
      <c r="B771" s="46" t="s">
        <v>433</v>
      </c>
      <c r="C771" s="47"/>
      <c r="D771" s="48"/>
      <c r="E771" s="13"/>
      <c r="F771" s="8"/>
    </row>
    <row r="772" spans="1:6" x14ac:dyDescent="0.25">
      <c r="A772" s="2">
        <v>1</v>
      </c>
      <c r="B772" s="1" t="s">
        <v>242</v>
      </c>
      <c r="C772" s="3" t="s">
        <v>9</v>
      </c>
      <c r="D772" s="31">
        <v>119</v>
      </c>
      <c r="E772" s="13"/>
      <c r="F772" s="8">
        <f t="shared" ref="F772:F805" si="36">ROUND(D772*E772,2)</f>
        <v>0</v>
      </c>
    </row>
    <row r="773" spans="1:6" x14ac:dyDescent="0.25">
      <c r="A773" s="2">
        <v>2</v>
      </c>
      <c r="B773" s="1" t="s">
        <v>243</v>
      </c>
      <c r="C773" s="3" t="s">
        <v>9</v>
      </c>
      <c r="D773" s="31">
        <v>4</v>
      </c>
      <c r="E773" s="13"/>
      <c r="F773" s="8">
        <f t="shared" si="36"/>
        <v>0</v>
      </c>
    </row>
    <row r="774" spans="1:6" x14ac:dyDescent="0.25">
      <c r="A774" s="2">
        <v>3</v>
      </c>
      <c r="B774" s="1" t="s">
        <v>244</v>
      </c>
      <c r="C774" s="3" t="s">
        <v>9</v>
      </c>
      <c r="D774" s="31">
        <v>9</v>
      </c>
      <c r="E774" s="13"/>
      <c r="F774" s="8">
        <f t="shared" si="36"/>
        <v>0</v>
      </c>
    </row>
    <row r="775" spans="1:6" x14ac:dyDescent="0.25">
      <c r="A775" s="2">
        <v>4</v>
      </c>
      <c r="B775" s="1" t="s">
        <v>245</v>
      </c>
      <c r="C775" s="3" t="s">
        <v>9</v>
      </c>
      <c r="D775" s="31">
        <v>28</v>
      </c>
      <c r="E775" s="13"/>
      <c r="F775" s="8">
        <f t="shared" si="36"/>
        <v>0</v>
      </c>
    </row>
    <row r="776" spans="1:6" x14ac:dyDescent="0.25">
      <c r="A776" s="2">
        <v>5</v>
      </c>
      <c r="B776" s="1" t="s">
        <v>246</v>
      </c>
      <c r="C776" s="3" t="s">
        <v>9</v>
      </c>
      <c r="D776" s="31">
        <v>119</v>
      </c>
      <c r="E776" s="13"/>
      <c r="F776" s="8">
        <f t="shared" si="36"/>
        <v>0</v>
      </c>
    </row>
    <row r="777" spans="1:6" x14ac:dyDescent="0.25">
      <c r="A777" s="2">
        <v>6</v>
      </c>
      <c r="B777" s="1" t="s">
        <v>247</v>
      </c>
      <c r="C777" s="3" t="s">
        <v>9</v>
      </c>
      <c r="D777" s="31">
        <v>119</v>
      </c>
      <c r="E777" s="13"/>
      <c r="F777" s="8">
        <f t="shared" si="36"/>
        <v>0</v>
      </c>
    </row>
    <row r="778" spans="1:6" x14ac:dyDescent="0.25">
      <c r="A778" s="2">
        <v>7</v>
      </c>
      <c r="B778" s="1" t="s">
        <v>248</v>
      </c>
      <c r="C778" s="3" t="s">
        <v>9</v>
      </c>
      <c r="D778" s="31">
        <v>119</v>
      </c>
      <c r="E778" s="13"/>
      <c r="F778" s="8">
        <f t="shared" si="36"/>
        <v>0</v>
      </c>
    </row>
    <row r="779" spans="1:6" x14ac:dyDescent="0.25">
      <c r="A779" s="2">
        <v>8</v>
      </c>
      <c r="B779" s="1" t="s">
        <v>249</v>
      </c>
      <c r="C779" s="3" t="s">
        <v>250</v>
      </c>
      <c r="D779" s="31">
        <v>2.4</v>
      </c>
      <c r="E779" s="13"/>
      <c r="F779" s="8">
        <f t="shared" si="36"/>
        <v>0</v>
      </c>
    </row>
    <row r="780" spans="1:6" x14ac:dyDescent="0.25">
      <c r="A780" s="2">
        <v>9</v>
      </c>
      <c r="B780" s="1" t="s">
        <v>251</v>
      </c>
      <c r="C780" s="3" t="s">
        <v>8</v>
      </c>
      <c r="D780" s="31">
        <v>2400</v>
      </c>
      <c r="E780" s="13"/>
      <c r="F780" s="8">
        <f t="shared" si="36"/>
        <v>0</v>
      </c>
    </row>
    <row r="781" spans="1:6" x14ac:dyDescent="0.25">
      <c r="A781" s="2">
        <v>10</v>
      </c>
      <c r="B781" s="1" t="s">
        <v>520</v>
      </c>
      <c r="C781" s="3" t="s">
        <v>8</v>
      </c>
      <c r="D781" s="31">
        <v>2400</v>
      </c>
      <c r="E781" s="13"/>
      <c r="F781" s="8">
        <f t="shared" si="36"/>
        <v>0</v>
      </c>
    </row>
    <row r="782" spans="1:6" x14ac:dyDescent="0.25">
      <c r="A782" s="2">
        <v>11</v>
      </c>
      <c r="B782" s="1" t="s">
        <v>252</v>
      </c>
      <c r="C782" s="3" t="s">
        <v>9</v>
      </c>
      <c r="D782" s="31">
        <v>238</v>
      </c>
      <c r="E782" s="13"/>
      <c r="F782" s="8">
        <f t="shared" si="36"/>
        <v>0</v>
      </c>
    </row>
    <row r="783" spans="1:6" x14ac:dyDescent="0.25">
      <c r="A783" s="2">
        <v>12</v>
      </c>
      <c r="B783" s="1" t="s">
        <v>339</v>
      </c>
      <c r="C783" s="3" t="s">
        <v>9</v>
      </c>
      <c r="D783" s="31">
        <v>119</v>
      </c>
      <c r="E783" s="13"/>
      <c r="F783" s="8">
        <f t="shared" si="36"/>
        <v>0</v>
      </c>
    </row>
    <row r="784" spans="1:6" x14ac:dyDescent="0.25">
      <c r="A784" s="2">
        <v>13</v>
      </c>
      <c r="B784" s="1" t="s">
        <v>253</v>
      </c>
      <c r="C784" s="3" t="s">
        <v>8</v>
      </c>
      <c r="D784" s="31">
        <v>5578</v>
      </c>
      <c r="E784" s="13"/>
      <c r="F784" s="8">
        <f t="shared" si="36"/>
        <v>0</v>
      </c>
    </row>
    <row r="785" spans="1:6" x14ac:dyDescent="0.25">
      <c r="A785" s="2">
        <v>14</v>
      </c>
      <c r="B785" s="1" t="s">
        <v>254</v>
      </c>
      <c r="C785" s="3" t="s">
        <v>8</v>
      </c>
      <c r="D785" s="31">
        <v>777</v>
      </c>
      <c r="E785" s="13"/>
      <c r="F785" s="8">
        <f t="shared" si="36"/>
        <v>0</v>
      </c>
    </row>
    <row r="786" spans="1:6" x14ac:dyDescent="0.25">
      <c r="A786" s="2">
        <v>15</v>
      </c>
      <c r="B786" s="1" t="s">
        <v>255</v>
      </c>
      <c r="C786" s="3" t="s">
        <v>9</v>
      </c>
      <c r="D786" s="31">
        <v>18</v>
      </c>
      <c r="E786" s="13"/>
      <c r="F786" s="8">
        <f t="shared" si="36"/>
        <v>0</v>
      </c>
    </row>
    <row r="787" spans="1:6" x14ac:dyDescent="0.25">
      <c r="A787" s="2">
        <v>16</v>
      </c>
      <c r="B787" s="1" t="s">
        <v>340</v>
      </c>
      <c r="C787" s="3" t="s">
        <v>9</v>
      </c>
      <c r="D787" s="31">
        <v>119</v>
      </c>
      <c r="E787" s="13"/>
      <c r="F787" s="8">
        <f t="shared" si="36"/>
        <v>0</v>
      </c>
    </row>
    <row r="788" spans="1:6" x14ac:dyDescent="0.25">
      <c r="A788" s="2">
        <v>17</v>
      </c>
      <c r="B788" s="1" t="s">
        <v>256</v>
      </c>
      <c r="C788" s="3" t="s">
        <v>9</v>
      </c>
      <c r="D788" s="31">
        <v>1050</v>
      </c>
      <c r="E788" s="13"/>
      <c r="F788" s="8">
        <f t="shared" si="36"/>
        <v>0</v>
      </c>
    </row>
    <row r="789" spans="1:6" x14ac:dyDescent="0.25">
      <c r="A789" s="2">
        <v>18</v>
      </c>
      <c r="B789" s="1" t="s">
        <v>257</v>
      </c>
      <c r="C789" s="3" t="s">
        <v>9</v>
      </c>
      <c r="D789" s="31">
        <v>41</v>
      </c>
      <c r="E789" s="13"/>
      <c r="F789" s="8">
        <f t="shared" si="36"/>
        <v>0</v>
      </c>
    </row>
    <row r="790" spans="1:6" x14ac:dyDescent="0.25">
      <c r="A790" s="2">
        <v>19</v>
      </c>
      <c r="B790" s="1" t="s">
        <v>258</v>
      </c>
      <c r="C790" s="3" t="s">
        <v>9</v>
      </c>
      <c r="D790" s="31">
        <v>136</v>
      </c>
      <c r="E790" s="13"/>
      <c r="F790" s="8">
        <f t="shared" si="36"/>
        <v>0</v>
      </c>
    </row>
    <row r="791" spans="1:6" ht="105" x14ac:dyDescent="0.25">
      <c r="A791" s="2">
        <v>20</v>
      </c>
      <c r="B791" s="38" t="s">
        <v>341</v>
      </c>
      <c r="C791" s="3" t="s">
        <v>9</v>
      </c>
      <c r="D791" s="31">
        <v>55</v>
      </c>
      <c r="E791" s="13"/>
      <c r="F791" s="8">
        <f t="shared" si="36"/>
        <v>0</v>
      </c>
    </row>
    <row r="792" spans="1:6" ht="30" x14ac:dyDescent="0.25">
      <c r="A792" s="2">
        <v>21</v>
      </c>
      <c r="B792" s="38" t="s">
        <v>334</v>
      </c>
      <c r="C792" s="3" t="s">
        <v>9</v>
      </c>
      <c r="D792" s="31">
        <v>119</v>
      </c>
      <c r="E792" s="13"/>
      <c r="F792" s="8">
        <f t="shared" si="36"/>
        <v>0</v>
      </c>
    </row>
    <row r="793" spans="1:6" x14ac:dyDescent="0.25">
      <c r="A793" s="2">
        <v>22</v>
      </c>
      <c r="B793" s="1" t="s">
        <v>259</v>
      </c>
      <c r="C793" s="3" t="s">
        <v>8</v>
      </c>
      <c r="D793" s="31">
        <v>5119</v>
      </c>
      <c r="E793" s="13"/>
      <c r="F793" s="8">
        <f t="shared" si="36"/>
        <v>0</v>
      </c>
    </row>
    <row r="794" spans="1:6" x14ac:dyDescent="0.25">
      <c r="A794" s="2">
        <v>23</v>
      </c>
      <c r="B794" s="1" t="s">
        <v>227</v>
      </c>
      <c r="C794" s="3" t="s">
        <v>8</v>
      </c>
      <c r="D794" s="31">
        <v>1155</v>
      </c>
      <c r="E794" s="13"/>
      <c r="F794" s="8">
        <f t="shared" si="36"/>
        <v>0</v>
      </c>
    </row>
    <row r="795" spans="1:6" x14ac:dyDescent="0.25">
      <c r="A795" s="2">
        <v>24</v>
      </c>
      <c r="B795" s="1" t="s">
        <v>342</v>
      </c>
      <c r="C795" s="3" t="s">
        <v>8</v>
      </c>
      <c r="D795" s="31">
        <v>50</v>
      </c>
      <c r="E795" s="13"/>
      <c r="F795" s="8">
        <f t="shared" si="36"/>
        <v>0</v>
      </c>
    </row>
    <row r="796" spans="1:6" ht="30" x14ac:dyDescent="0.25">
      <c r="A796" s="2">
        <v>25</v>
      </c>
      <c r="B796" s="1" t="s">
        <v>260</v>
      </c>
      <c r="C796" s="3" t="s">
        <v>8</v>
      </c>
      <c r="D796" s="31">
        <v>2400</v>
      </c>
      <c r="E796" s="13"/>
      <c r="F796" s="8">
        <f t="shared" si="36"/>
        <v>0</v>
      </c>
    </row>
    <row r="797" spans="1:6" x14ac:dyDescent="0.25">
      <c r="A797" s="2">
        <v>26</v>
      </c>
      <c r="B797" s="1" t="s">
        <v>261</v>
      </c>
      <c r="C797" s="3" t="s">
        <v>4</v>
      </c>
      <c r="D797" s="31">
        <v>537</v>
      </c>
      <c r="E797" s="13"/>
      <c r="F797" s="8">
        <f t="shared" si="36"/>
        <v>0</v>
      </c>
    </row>
    <row r="798" spans="1:6" ht="30" x14ac:dyDescent="0.25">
      <c r="A798" s="2">
        <v>27</v>
      </c>
      <c r="B798" s="1" t="s">
        <v>262</v>
      </c>
      <c r="C798" s="3" t="s">
        <v>4</v>
      </c>
      <c r="D798" s="31">
        <v>537</v>
      </c>
      <c r="E798" s="13"/>
      <c r="F798" s="8">
        <f t="shared" si="36"/>
        <v>0</v>
      </c>
    </row>
    <row r="799" spans="1:6" x14ac:dyDescent="0.25">
      <c r="A799" s="2">
        <v>28</v>
      </c>
      <c r="B799" s="1" t="s">
        <v>263</v>
      </c>
      <c r="C799" s="3" t="s">
        <v>9</v>
      </c>
      <c r="D799" s="31">
        <v>2</v>
      </c>
      <c r="E799" s="13"/>
      <c r="F799" s="8">
        <f t="shared" si="36"/>
        <v>0</v>
      </c>
    </row>
    <row r="800" spans="1:6" x14ac:dyDescent="0.25">
      <c r="A800" s="2">
        <v>29</v>
      </c>
      <c r="B800" s="1" t="s">
        <v>264</v>
      </c>
      <c r="C800" s="3" t="s">
        <v>9</v>
      </c>
      <c r="D800" s="31">
        <v>2</v>
      </c>
      <c r="E800" s="13"/>
      <c r="F800" s="8">
        <f t="shared" si="36"/>
        <v>0</v>
      </c>
    </row>
    <row r="801" spans="1:6" x14ac:dyDescent="0.25">
      <c r="A801" s="2">
        <v>30</v>
      </c>
      <c r="B801" s="1" t="s">
        <v>265</v>
      </c>
      <c r="C801" s="3" t="s">
        <v>9</v>
      </c>
      <c r="D801" s="31">
        <v>290</v>
      </c>
      <c r="E801" s="13"/>
      <c r="F801" s="8">
        <f t="shared" si="36"/>
        <v>0</v>
      </c>
    </row>
    <row r="802" spans="1:6" x14ac:dyDescent="0.25">
      <c r="A802" s="2">
        <v>31</v>
      </c>
      <c r="B802" s="1" t="s">
        <v>266</v>
      </c>
      <c r="C802" s="3" t="s">
        <v>9</v>
      </c>
      <c r="D802" s="31">
        <v>5</v>
      </c>
      <c r="E802" s="13"/>
      <c r="F802" s="8">
        <f t="shared" si="36"/>
        <v>0</v>
      </c>
    </row>
    <row r="803" spans="1:6" ht="30" x14ac:dyDescent="0.25">
      <c r="A803" s="2">
        <v>32</v>
      </c>
      <c r="B803" s="1" t="s">
        <v>267</v>
      </c>
      <c r="C803" s="3" t="s">
        <v>9</v>
      </c>
      <c r="D803" s="31">
        <v>1</v>
      </c>
      <c r="E803" s="13"/>
      <c r="F803" s="8">
        <f t="shared" si="36"/>
        <v>0</v>
      </c>
    </row>
    <row r="804" spans="1:6" ht="30" x14ac:dyDescent="0.25">
      <c r="A804" s="2">
        <v>33</v>
      </c>
      <c r="B804" s="1" t="s">
        <v>268</v>
      </c>
      <c r="C804" s="3" t="s">
        <v>269</v>
      </c>
      <c r="D804" s="31">
        <v>20</v>
      </c>
      <c r="E804" s="13"/>
      <c r="F804" s="8">
        <f t="shared" si="36"/>
        <v>0</v>
      </c>
    </row>
    <row r="805" spans="1:6" x14ac:dyDescent="0.25">
      <c r="A805" s="2">
        <v>34</v>
      </c>
      <c r="B805" s="1" t="s">
        <v>270</v>
      </c>
      <c r="C805" s="3" t="s">
        <v>269</v>
      </c>
      <c r="D805" s="31">
        <v>20</v>
      </c>
      <c r="E805" s="13"/>
      <c r="F805" s="8">
        <f t="shared" si="36"/>
        <v>0</v>
      </c>
    </row>
    <row r="806" spans="1:6" x14ac:dyDescent="0.25">
      <c r="A806" s="2"/>
      <c r="B806" s="46" t="s">
        <v>434</v>
      </c>
      <c r="C806" s="47"/>
      <c r="D806" s="48"/>
      <c r="E806" s="13"/>
      <c r="F806" s="11">
        <f>SUM(F772:F805)</f>
        <v>0</v>
      </c>
    </row>
    <row r="807" spans="1:6" x14ac:dyDescent="0.25">
      <c r="A807" s="18"/>
      <c r="B807" s="15" t="s">
        <v>435</v>
      </c>
      <c r="C807" s="18"/>
      <c r="D807" s="34"/>
      <c r="E807" s="17"/>
      <c r="F807" s="17">
        <f>F806+F770+F752</f>
        <v>0</v>
      </c>
    </row>
    <row r="808" spans="1:6" x14ac:dyDescent="0.25">
      <c r="A808" s="2"/>
      <c r="B808" s="43" t="s">
        <v>470</v>
      </c>
      <c r="C808" s="44"/>
      <c r="D808" s="45"/>
      <c r="E808" s="7"/>
      <c r="F808" s="8"/>
    </row>
    <row r="809" spans="1:6" x14ac:dyDescent="0.25">
      <c r="A809" s="2">
        <v>1</v>
      </c>
      <c r="B809" s="1" t="s">
        <v>271</v>
      </c>
      <c r="C809" s="3" t="s">
        <v>8</v>
      </c>
      <c r="D809" s="31">
        <v>1200</v>
      </c>
      <c r="E809" s="7"/>
      <c r="F809" s="8">
        <f>ROUND(D809*E809,2)</f>
        <v>0</v>
      </c>
    </row>
    <row r="810" spans="1:6" ht="30" x14ac:dyDescent="0.25">
      <c r="A810" s="2">
        <v>2</v>
      </c>
      <c r="B810" s="1" t="s">
        <v>467</v>
      </c>
      <c r="C810" s="3" t="s">
        <v>8</v>
      </c>
      <c r="D810" s="31">
        <v>2800</v>
      </c>
      <c r="E810" s="13"/>
      <c r="F810" s="8">
        <f>ROUND(D810*E810,2)</f>
        <v>0</v>
      </c>
    </row>
    <row r="811" spans="1:6" x14ac:dyDescent="0.25">
      <c r="A811" s="2"/>
      <c r="B811" s="46" t="s">
        <v>436</v>
      </c>
      <c r="C811" s="47"/>
      <c r="D811" s="48"/>
      <c r="E811" s="7"/>
      <c r="F811" s="11">
        <f>SUM(F809:F810)</f>
        <v>0</v>
      </c>
    </row>
    <row r="812" spans="1:6" x14ac:dyDescent="0.25">
      <c r="A812" s="2"/>
      <c r="B812" s="43" t="s">
        <v>468</v>
      </c>
      <c r="C812" s="44"/>
      <c r="D812" s="45"/>
      <c r="E812" s="7"/>
      <c r="F812" s="8"/>
    </row>
    <row r="813" spans="1:6" ht="30" x14ac:dyDescent="0.25">
      <c r="A813" s="2">
        <v>1</v>
      </c>
      <c r="B813" s="1" t="s">
        <v>272</v>
      </c>
      <c r="C813" s="3" t="s">
        <v>9</v>
      </c>
      <c r="D813" s="31">
        <v>50</v>
      </c>
      <c r="E813" s="7"/>
      <c r="F813" s="8">
        <f>ROUND(D813*E813,2)</f>
        <v>0</v>
      </c>
    </row>
    <row r="814" spans="1:6" x14ac:dyDescent="0.25">
      <c r="A814" s="2"/>
      <c r="B814" s="46" t="s">
        <v>437</v>
      </c>
      <c r="C814" s="47"/>
      <c r="D814" s="48"/>
      <c r="E814" s="7"/>
      <c r="F814" s="11">
        <f>SUM(F813)</f>
        <v>0</v>
      </c>
    </row>
    <row r="815" spans="1:6" x14ac:dyDescent="0.25">
      <c r="A815" s="2"/>
      <c r="B815" s="43" t="s">
        <v>469</v>
      </c>
      <c r="C815" s="44"/>
      <c r="D815" s="45"/>
      <c r="E815" s="7"/>
      <c r="F815" s="8"/>
    </row>
    <row r="816" spans="1:6" ht="30" x14ac:dyDescent="0.25">
      <c r="A816" s="2">
        <v>1</v>
      </c>
      <c r="B816" s="1" t="s">
        <v>273</v>
      </c>
      <c r="C816" s="3" t="s">
        <v>9</v>
      </c>
      <c r="D816" s="31">
        <v>50</v>
      </c>
      <c r="E816" s="13"/>
      <c r="F816" s="8">
        <f t="shared" ref="F816:F821" si="37">ROUND(D816*E816,2)</f>
        <v>0</v>
      </c>
    </row>
    <row r="817" spans="1:6" x14ac:dyDescent="0.25">
      <c r="A817" s="2">
        <v>2</v>
      </c>
      <c r="B817" s="1" t="s">
        <v>274</v>
      </c>
      <c r="C817" s="3" t="s">
        <v>9</v>
      </c>
      <c r="D817" s="31">
        <v>50</v>
      </c>
      <c r="E817" s="13"/>
      <c r="F817" s="8">
        <f t="shared" si="37"/>
        <v>0</v>
      </c>
    </row>
    <row r="818" spans="1:6" x14ac:dyDescent="0.25">
      <c r="A818" s="2">
        <v>3</v>
      </c>
      <c r="B818" s="1" t="s">
        <v>275</v>
      </c>
      <c r="C818" s="3" t="s">
        <v>9</v>
      </c>
      <c r="D818" s="31">
        <v>100</v>
      </c>
      <c r="E818" s="13"/>
      <c r="F818" s="8">
        <f t="shared" si="37"/>
        <v>0</v>
      </c>
    </row>
    <row r="819" spans="1:6" x14ac:dyDescent="0.25">
      <c r="A819" s="2">
        <v>4</v>
      </c>
      <c r="B819" s="1" t="s">
        <v>276</v>
      </c>
      <c r="C819" s="3" t="s">
        <v>9</v>
      </c>
      <c r="D819" s="31">
        <v>50</v>
      </c>
      <c r="E819" s="13"/>
      <c r="F819" s="8">
        <f t="shared" si="37"/>
        <v>0</v>
      </c>
    </row>
    <row r="820" spans="1:6" x14ac:dyDescent="0.25">
      <c r="A820" s="2">
        <v>5</v>
      </c>
      <c r="B820" s="1" t="s">
        <v>277</v>
      </c>
      <c r="C820" s="3" t="s">
        <v>9</v>
      </c>
      <c r="D820" s="31">
        <v>50</v>
      </c>
      <c r="E820" s="13"/>
      <c r="F820" s="8">
        <f t="shared" si="37"/>
        <v>0</v>
      </c>
    </row>
    <row r="821" spans="1:6" x14ac:dyDescent="0.25">
      <c r="A821" s="2">
        <v>6</v>
      </c>
      <c r="B821" s="1" t="s">
        <v>278</v>
      </c>
      <c r="C821" s="3" t="s">
        <v>9</v>
      </c>
      <c r="D821" s="31">
        <v>1</v>
      </c>
      <c r="E821" s="13"/>
      <c r="F821" s="8">
        <f t="shared" si="37"/>
        <v>0</v>
      </c>
    </row>
    <row r="822" spans="1:6" x14ac:dyDescent="0.25">
      <c r="A822" s="2"/>
      <c r="B822" s="46" t="s">
        <v>438</v>
      </c>
      <c r="C822" s="47"/>
      <c r="D822" s="48"/>
      <c r="E822" s="7"/>
      <c r="F822" s="11">
        <f>SUM(F816:F821)</f>
        <v>0</v>
      </c>
    </row>
    <row r="823" spans="1:6" x14ac:dyDescent="0.25">
      <c r="A823" s="14"/>
      <c r="B823" s="15" t="s">
        <v>471</v>
      </c>
      <c r="C823" s="14"/>
      <c r="D823" s="33"/>
      <c r="E823" s="16"/>
      <c r="F823" s="17">
        <f>F822+F814+F811</f>
        <v>0</v>
      </c>
    </row>
    <row r="824" spans="1:6" x14ac:dyDescent="0.25">
      <c r="A824" s="2"/>
      <c r="B824" s="46" t="s">
        <v>439</v>
      </c>
      <c r="C824" s="47"/>
      <c r="D824" s="48"/>
      <c r="E824" s="7"/>
      <c r="F824" s="8"/>
    </row>
    <row r="825" spans="1:6" x14ac:dyDescent="0.25">
      <c r="A825" s="2">
        <v>1</v>
      </c>
      <c r="B825" s="1" t="s">
        <v>279</v>
      </c>
      <c r="C825" s="3" t="s">
        <v>8</v>
      </c>
      <c r="D825" s="31">
        <v>3200</v>
      </c>
      <c r="E825" s="13"/>
      <c r="F825" s="8">
        <f>ROUND(D825*E825,2)</f>
        <v>0</v>
      </c>
    </row>
    <row r="826" spans="1:6" x14ac:dyDescent="0.25">
      <c r="A826" s="2">
        <v>2</v>
      </c>
      <c r="B826" s="1" t="s">
        <v>280</v>
      </c>
      <c r="C826" s="3" t="s">
        <v>8</v>
      </c>
      <c r="D826" s="31">
        <v>4300</v>
      </c>
      <c r="E826" s="13"/>
      <c r="F826" s="8">
        <f>ROUND(D826*E826,2)</f>
        <v>0</v>
      </c>
    </row>
    <row r="827" spans="1:6" x14ac:dyDescent="0.25">
      <c r="A827" s="2">
        <v>3</v>
      </c>
      <c r="B827" s="1" t="s">
        <v>281</v>
      </c>
      <c r="C827" s="3" t="s">
        <v>8</v>
      </c>
      <c r="D827" s="31">
        <v>450</v>
      </c>
      <c r="E827" s="13"/>
      <c r="F827" s="8">
        <f>ROUND(D827*E827,2)</f>
        <v>0</v>
      </c>
    </row>
    <row r="828" spans="1:6" x14ac:dyDescent="0.25">
      <c r="A828" s="2">
        <v>4</v>
      </c>
      <c r="B828" s="1" t="s">
        <v>282</v>
      </c>
      <c r="C828" s="3" t="s">
        <v>8</v>
      </c>
      <c r="D828" s="31">
        <v>1200</v>
      </c>
      <c r="E828" s="13"/>
      <c r="F828" s="8">
        <f>ROUND(D828*E828,2)</f>
        <v>0</v>
      </c>
    </row>
    <row r="829" spans="1:6" x14ac:dyDescent="0.25">
      <c r="A829" s="2">
        <v>5</v>
      </c>
      <c r="B829" s="1" t="s">
        <v>283</v>
      </c>
      <c r="C829" s="3" t="s">
        <v>8</v>
      </c>
      <c r="D829" s="31">
        <v>400</v>
      </c>
      <c r="E829" s="13"/>
      <c r="F829" s="8">
        <f>ROUND(D829*E829,2)</f>
        <v>0</v>
      </c>
    </row>
    <row r="830" spans="1:6" x14ac:dyDescent="0.25">
      <c r="A830" s="2"/>
      <c r="B830" s="46" t="s">
        <v>436</v>
      </c>
      <c r="C830" s="47"/>
      <c r="D830" s="48"/>
      <c r="E830" s="7"/>
      <c r="F830" s="11">
        <f>SUM(F825:F829)</f>
        <v>0</v>
      </c>
    </row>
    <row r="831" spans="1:6" x14ac:dyDescent="0.25">
      <c r="A831" s="2"/>
      <c r="B831" s="46" t="s">
        <v>440</v>
      </c>
      <c r="C831" s="47"/>
      <c r="D831" s="48"/>
      <c r="E831" s="7"/>
      <c r="F831" s="8"/>
    </row>
    <row r="832" spans="1:6" ht="30" x14ac:dyDescent="0.25">
      <c r="A832" s="2">
        <v>1</v>
      </c>
      <c r="B832" s="1" t="s">
        <v>284</v>
      </c>
      <c r="C832" s="3" t="s">
        <v>9</v>
      </c>
      <c r="D832" s="31">
        <v>53</v>
      </c>
      <c r="E832" s="13"/>
      <c r="F832" s="8">
        <f>ROUND(D832*E832,2)</f>
        <v>0</v>
      </c>
    </row>
    <row r="833" spans="1:6" x14ac:dyDescent="0.25">
      <c r="A833" s="2">
        <v>2</v>
      </c>
      <c r="B833" s="1" t="s">
        <v>285</v>
      </c>
      <c r="C833" s="3" t="s">
        <v>9</v>
      </c>
      <c r="D833" s="31">
        <v>53</v>
      </c>
      <c r="E833" s="13"/>
      <c r="F833" s="8">
        <f>ROUND(D833*E833,2)</f>
        <v>0</v>
      </c>
    </row>
    <row r="834" spans="1:6" ht="30" x14ac:dyDescent="0.25">
      <c r="A834" s="2">
        <v>3</v>
      </c>
      <c r="B834" s="1" t="s">
        <v>286</v>
      </c>
      <c r="C834" s="3" t="s">
        <v>9</v>
      </c>
      <c r="D834" s="31">
        <v>23</v>
      </c>
      <c r="E834" s="13"/>
      <c r="F834" s="8">
        <f>ROUND(D834*E834,2)</f>
        <v>0</v>
      </c>
    </row>
    <row r="835" spans="1:6" ht="30" x14ac:dyDescent="0.25">
      <c r="A835" s="2">
        <v>4</v>
      </c>
      <c r="B835" s="1" t="s">
        <v>287</v>
      </c>
      <c r="C835" s="3" t="s">
        <v>9</v>
      </c>
      <c r="D835" s="31">
        <v>3</v>
      </c>
      <c r="E835" s="13"/>
      <c r="F835" s="8">
        <f>ROUND(D835*E835,2)</f>
        <v>0</v>
      </c>
    </row>
    <row r="836" spans="1:6" x14ac:dyDescent="0.25">
      <c r="A836" s="2">
        <v>5</v>
      </c>
      <c r="B836" s="1" t="s">
        <v>288</v>
      </c>
      <c r="C836" s="3" t="s">
        <v>9</v>
      </c>
      <c r="D836" s="31">
        <v>53</v>
      </c>
      <c r="E836" s="13"/>
      <c r="F836" s="8">
        <f>ROUND(D836*E836,2)</f>
        <v>0</v>
      </c>
    </row>
    <row r="837" spans="1:6" x14ac:dyDescent="0.25">
      <c r="A837" s="2"/>
      <c r="B837" s="46" t="s">
        <v>437</v>
      </c>
      <c r="C837" s="47"/>
      <c r="D837" s="48"/>
      <c r="E837" s="7"/>
      <c r="F837" s="11">
        <f>SUM(F832:F836)</f>
        <v>0</v>
      </c>
    </row>
    <row r="838" spans="1:6" x14ac:dyDescent="0.25">
      <c r="A838" s="2"/>
      <c r="B838" s="46" t="s">
        <v>441</v>
      </c>
      <c r="C838" s="47"/>
      <c r="D838" s="48"/>
      <c r="E838" s="7"/>
      <c r="F838" s="8"/>
    </row>
    <row r="839" spans="1:6" ht="30" x14ac:dyDescent="0.25">
      <c r="A839" s="2">
        <v>1</v>
      </c>
      <c r="B839" s="1" t="s">
        <v>284</v>
      </c>
      <c r="C839" s="3" t="s">
        <v>9</v>
      </c>
      <c r="D839" s="31">
        <v>53</v>
      </c>
      <c r="E839" s="13"/>
      <c r="F839" s="8">
        <f t="shared" ref="F839:F848" si="38">ROUND(D839*E839,2)</f>
        <v>0</v>
      </c>
    </row>
    <row r="840" spans="1:6" x14ac:dyDescent="0.25">
      <c r="A840" s="2">
        <v>2</v>
      </c>
      <c r="B840" s="1" t="s">
        <v>285</v>
      </c>
      <c r="C840" s="3" t="s">
        <v>9</v>
      </c>
      <c r="D840" s="31">
        <v>53</v>
      </c>
      <c r="E840" s="13"/>
      <c r="F840" s="8">
        <f t="shared" si="38"/>
        <v>0</v>
      </c>
    </row>
    <row r="841" spans="1:6" ht="30" x14ac:dyDescent="0.25">
      <c r="A841" s="2">
        <v>3</v>
      </c>
      <c r="B841" s="1" t="s">
        <v>286</v>
      </c>
      <c r="C841" s="3" t="s">
        <v>9</v>
      </c>
      <c r="D841" s="31">
        <v>23</v>
      </c>
      <c r="E841" s="13"/>
      <c r="F841" s="8">
        <f t="shared" si="38"/>
        <v>0</v>
      </c>
    </row>
    <row r="842" spans="1:6" ht="30" x14ac:dyDescent="0.25">
      <c r="A842" s="2">
        <v>4</v>
      </c>
      <c r="B842" s="1" t="s">
        <v>289</v>
      </c>
      <c r="C842" s="3" t="s">
        <v>9</v>
      </c>
      <c r="D842" s="31">
        <v>3</v>
      </c>
      <c r="E842" s="13"/>
      <c r="F842" s="8">
        <f t="shared" si="38"/>
        <v>0</v>
      </c>
    </row>
    <row r="843" spans="1:6" x14ac:dyDescent="0.25">
      <c r="A843" s="2">
        <v>5</v>
      </c>
      <c r="B843" s="1" t="s">
        <v>274</v>
      </c>
      <c r="C843" s="3" t="s">
        <v>9</v>
      </c>
      <c r="D843" s="31">
        <v>131</v>
      </c>
      <c r="E843" s="13"/>
      <c r="F843" s="8">
        <f t="shared" si="38"/>
        <v>0</v>
      </c>
    </row>
    <row r="844" spans="1:6" x14ac:dyDescent="0.25">
      <c r="A844" s="2">
        <v>6</v>
      </c>
      <c r="B844" s="1" t="s">
        <v>275</v>
      </c>
      <c r="C844" s="3" t="s">
        <v>9</v>
      </c>
      <c r="D844" s="31">
        <v>728</v>
      </c>
      <c r="E844" s="13"/>
      <c r="F844" s="8">
        <f t="shared" si="38"/>
        <v>0</v>
      </c>
    </row>
    <row r="845" spans="1:6" x14ac:dyDescent="0.25">
      <c r="A845" s="2">
        <v>7</v>
      </c>
      <c r="B845" s="1" t="s">
        <v>276</v>
      </c>
      <c r="C845" s="3" t="s">
        <v>9</v>
      </c>
      <c r="D845" s="31">
        <v>131</v>
      </c>
      <c r="E845" s="13"/>
      <c r="F845" s="8">
        <f t="shared" si="38"/>
        <v>0</v>
      </c>
    </row>
    <row r="846" spans="1:6" x14ac:dyDescent="0.25">
      <c r="A846" s="2">
        <v>8</v>
      </c>
      <c r="B846" s="1" t="s">
        <v>290</v>
      </c>
      <c r="C846" s="3" t="s">
        <v>9</v>
      </c>
      <c r="D846" s="31">
        <v>1</v>
      </c>
      <c r="E846" s="13"/>
      <c r="F846" s="8">
        <f t="shared" si="38"/>
        <v>0</v>
      </c>
    </row>
    <row r="847" spans="1:6" x14ac:dyDescent="0.25">
      <c r="A847" s="2">
        <v>9</v>
      </c>
      <c r="B847" s="1" t="s">
        <v>277</v>
      </c>
      <c r="C847" s="3" t="s">
        <v>9</v>
      </c>
      <c r="D847" s="31">
        <v>131</v>
      </c>
      <c r="E847" s="13"/>
      <c r="F847" s="8">
        <f t="shared" si="38"/>
        <v>0</v>
      </c>
    </row>
    <row r="848" spans="1:6" x14ac:dyDescent="0.25">
      <c r="A848" s="2">
        <v>10</v>
      </c>
      <c r="B848" s="1" t="s">
        <v>278</v>
      </c>
      <c r="C848" s="3" t="s">
        <v>9</v>
      </c>
      <c r="D848" s="31">
        <v>1</v>
      </c>
      <c r="E848" s="13"/>
      <c r="F848" s="8">
        <f t="shared" si="38"/>
        <v>0</v>
      </c>
    </row>
    <row r="849" spans="1:6" x14ac:dyDescent="0.25">
      <c r="A849" s="2"/>
      <c r="B849" s="46" t="s">
        <v>438</v>
      </c>
      <c r="C849" s="47"/>
      <c r="D849" s="48"/>
      <c r="E849" s="7"/>
      <c r="F849" s="11">
        <f>SUM(F839:F848)</f>
        <v>0</v>
      </c>
    </row>
    <row r="850" spans="1:6" x14ac:dyDescent="0.25">
      <c r="A850" s="14"/>
      <c r="B850" s="15" t="s">
        <v>442</v>
      </c>
      <c r="C850" s="14"/>
      <c r="D850" s="33"/>
      <c r="E850" s="16"/>
      <c r="F850" s="17">
        <f>F849+F837+F830</f>
        <v>0</v>
      </c>
    </row>
    <row r="851" spans="1:6" x14ac:dyDescent="0.25">
      <c r="A851" s="2"/>
      <c r="B851" s="43" t="s">
        <v>443</v>
      </c>
      <c r="C851" s="44"/>
      <c r="D851" s="45"/>
      <c r="E851" s="7"/>
      <c r="F851" s="8"/>
    </row>
    <row r="852" spans="1:6" x14ac:dyDescent="0.25">
      <c r="A852" s="2">
        <v>1</v>
      </c>
      <c r="B852" s="1" t="s">
        <v>291</v>
      </c>
      <c r="C852" s="3" t="s">
        <v>9</v>
      </c>
      <c r="D852" s="31">
        <v>19</v>
      </c>
      <c r="E852" s="7"/>
      <c r="F852" s="8">
        <f t="shared" ref="F852:F868" si="39">ROUND(D852*E852,2)</f>
        <v>0</v>
      </c>
    </row>
    <row r="853" spans="1:6" x14ac:dyDescent="0.25">
      <c r="A853" s="2">
        <v>2</v>
      </c>
      <c r="B853" s="1" t="s">
        <v>521</v>
      </c>
      <c r="C853" s="3" t="s">
        <v>9</v>
      </c>
      <c r="D853" s="31">
        <v>31</v>
      </c>
      <c r="E853" s="7"/>
      <c r="F853" s="8">
        <f t="shared" si="39"/>
        <v>0</v>
      </c>
    </row>
    <row r="854" spans="1:6" x14ac:dyDescent="0.25">
      <c r="A854" s="2">
        <v>3</v>
      </c>
      <c r="B854" s="1" t="s">
        <v>292</v>
      </c>
      <c r="C854" s="3" t="s">
        <v>9</v>
      </c>
      <c r="D854" s="31">
        <v>78</v>
      </c>
      <c r="E854" s="7"/>
      <c r="F854" s="8">
        <f t="shared" si="39"/>
        <v>0</v>
      </c>
    </row>
    <row r="855" spans="1:6" x14ac:dyDescent="0.25">
      <c r="A855" s="2">
        <v>4</v>
      </c>
      <c r="B855" s="1" t="s">
        <v>293</v>
      </c>
      <c r="C855" s="3" t="s">
        <v>9</v>
      </c>
      <c r="D855" s="31">
        <v>10</v>
      </c>
      <c r="E855" s="7"/>
      <c r="F855" s="8">
        <f t="shared" si="39"/>
        <v>0</v>
      </c>
    </row>
    <row r="856" spans="1:6" x14ac:dyDescent="0.25">
      <c r="A856" s="2"/>
      <c r="B856" s="46" t="s">
        <v>444</v>
      </c>
      <c r="C856" s="47"/>
      <c r="D856" s="48"/>
      <c r="E856" s="7"/>
      <c r="F856" s="11">
        <f>SUM(F852:F855)</f>
        <v>0</v>
      </c>
    </row>
    <row r="857" spans="1:6" ht="30" customHeight="1" x14ac:dyDescent="0.25">
      <c r="A857" s="2"/>
      <c r="B857" s="43" t="s">
        <v>472</v>
      </c>
      <c r="C857" s="44"/>
      <c r="D857" s="45"/>
      <c r="E857" s="7"/>
      <c r="F857" s="8"/>
    </row>
    <row r="858" spans="1:6" x14ac:dyDescent="0.25">
      <c r="A858" s="2">
        <v>1</v>
      </c>
      <c r="B858" s="1" t="s">
        <v>294</v>
      </c>
      <c r="C858" s="3" t="s">
        <v>9</v>
      </c>
      <c r="D858" s="31">
        <v>6</v>
      </c>
      <c r="E858" s="7"/>
      <c r="F858" s="8">
        <f t="shared" si="39"/>
        <v>0</v>
      </c>
    </row>
    <row r="859" spans="1:6" x14ac:dyDescent="0.25">
      <c r="A859" s="2"/>
      <c r="B859" s="43" t="s">
        <v>473</v>
      </c>
      <c r="C859" s="44"/>
      <c r="D859" s="45"/>
      <c r="E859" s="7"/>
      <c r="F859" s="11">
        <f>SUM(F858)</f>
        <v>0</v>
      </c>
    </row>
    <row r="860" spans="1:6" ht="30" customHeight="1" x14ac:dyDescent="0.25">
      <c r="A860" s="2"/>
      <c r="B860" s="43" t="s">
        <v>474</v>
      </c>
      <c r="C860" s="44"/>
      <c r="D860" s="45"/>
      <c r="E860" s="7"/>
      <c r="F860" s="8"/>
    </row>
    <row r="861" spans="1:6" x14ac:dyDescent="0.25">
      <c r="A861" s="2">
        <v>1</v>
      </c>
      <c r="B861" s="1" t="s">
        <v>295</v>
      </c>
      <c r="C861" s="3" t="s">
        <v>9</v>
      </c>
      <c r="D861" s="31">
        <v>165</v>
      </c>
      <c r="E861" s="7"/>
      <c r="F861" s="8">
        <f t="shared" si="39"/>
        <v>0</v>
      </c>
    </row>
    <row r="862" spans="1:6" x14ac:dyDescent="0.25">
      <c r="A862" s="2"/>
      <c r="B862" s="43" t="s">
        <v>475</v>
      </c>
      <c r="C862" s="44"/>
      <c r="D862" s="45"/>
      <c r="E862" s="7"/>
      <c r="F862" s="11">
        <f>SUM(F861)</f>
        <v>0</v>
      </c>
    </row>
    <row r="863" spans="1:6" ht="30" customHeight="1" x14ac:dyDescent="0.25">
      <c r="A863" s="2"/>
      <c r="B863" s="43" t="s">
        <v>476</v>
      </c>
      <c r="C863" s="44"/>
      <c r="D863" s="45"/>
      <c r="E863" s="7"/>
      <c r="F863" s="8"/>
    </row>
    <row r="864" spans="1:6" x14ac:dyDescent="0.25">
      <c r="A864" s="2">
        <v>1</v>
      </c>
      <c r="B864" s="1" t="s">
        <v>296</v>
      </c>
      <c r="C864" s="3" t="s">
        <v>9</v>
      </c>
      <c r="D864" s="31">
        <v>8</v>
      </c>
      <c r="E864" s="7"/>
      <c r="F864" s="8">
        <f t="shared" si="39"/>
        <v>0</v>
      </c>
    </row>
    <row r="865" spans="1:6" x14ac:dyDescent="0.25">
      <c r="A865" s="2">
        <v>2</v>
      </c>
      <c r="B865" s="1" t="s">
        <v>297</v>
      </c>
      <c r="C865" s="3" t="s">
        <v>9</v>
      </c>
      <c r="D865" s="31">
        <v>11</v>
      </c>
      <c r="E865" s="7"/>
      <c r="F865" s="8">
        <f t="shared" si="39"/>
        <v>0</v>
      </c>
    </row>
    <row r="866" spans="1:6" x14ac:dyDescent="0.25">
      <c r="A866" s="2">
        <v>3</v>
      </c>
      <c r="B866" s="1" t="s">
        <v>298</v>
      </c>
      <c r="C866" s="3" t="s">
        <v>9</v>
      </c>
      <c r="D866" s="31">
        <v>3</v>
      </c>
      <c r="E866" s="7"/>
      <c r="F866" s="8">
        <f t="shared" si="39"/>
        <v>0</v>
      </c>
    </row>
    <row r="867" spans="1:6" x14ac:dyDescent="0.25">
      <c r="A867" s="2">
        <v>4</v>
      </c>
      <c r="B867" s="1" t="s">
        <v>299</v>
      </c>
      <c r="C867" s="3" t="s">
        <v>9</v>
      </c>
      <c r="D867" s="31">
        <v>14</v>
      </c>
      <c r="E867" s="7"/>
      <c r="F867" s="8">
        <f t="shared" si="39"/>
        <v>0</v>
      </c>
    </row>
    <row r="868" spans="1:6" x14ac:dyDescent="0.25">
      <c r="A868" s="2">
        <v>5</v>
      </c>
      <c r="B868" s="1" t="s">
        <v>300</v>
      </c>
      <c r="C868" s="3" t="s">
        <v>9</v>
      </c>
      <c r="D868" s="31">
        <v>26</v>
      </c>
      <c r="E868" s="7"/>
      <c r="F868" s="8">
        <f t="shared" si="39"/>
        <v>0</v>
      </c>
    </row>
    <row r="869" spans="1:6" x14ac:dyDescent="0.25">
      <c r="A869" s="2"/>
      <c r="B869" s="43" t="s">
        <v>477</v>
      </c>
      <c r="C869" s="44"/>
      <c r="D869" s="45"/>
      <c r="E869" s="7"/>
      <c r="F869" s="11">
        <f>SUM(F864:F868)</f>
        <v>0</v>
      </c>
    </row>
    <row r="870" spans="1:6" ht="30" customHeight="1" x14ac:dyDescent="0.25">
      <c r="A870" s="2"/>
      <c r="B870" s="43" t="s">
        <v>478</v>
      </c>
      <c r="C870" s="44"/>
      <c r="D870" s="45"/>
      <c r="E870" s="7"/>
      <c r="F870" s="8"/>
    </row>
    <row r="871" spans="1:6" x14ac:dyDescent="0.25">
      <c r="A871" s="2">
        <v>1</v>
      </c>
      <c r="B871" s="1" t="s">
        <v>301</v>
      </c>
      <c r="C871" s="3" t="s">
        <v>9</v>
      </c>
      <c r="D871" s="31">
        <v>75</v>
      </c>
      <c r="E871" s="13"/>
      <c r="F871" s="8">
        <f t="shared" ref="F871:F879" si="40">ROUND(D871*E871,2)</f>
        <v>0</v>
      </c>
    </row>
    <row r="872" spans="1:6" x14ac:dyDescent="0.25">
      <c r="A872" s="2">
        <v>2</v>
      </c>
      <c r="B872" s="1" t="s">
        <v>302</v>
      </c>
      <c r="C872" s="3" t="s">
        <v>9</v>
      </c>
      <c r="D872" s="31">
        <v>40</v>
      </c>
      <c r="E872" s="13"/>
      <c r="F872" s="8">
        <f t="shared" si="40"/>
        <v>0</v>
      </c>
    </row>
    <row r="873" spans="1:6" x14ac:dyDescent="0.25">
      <c r="A873" s="2">
        <v>3</v>
      </c>
      <c r="B873" s="1" t="s">
        <v>303</v>
      </c>
      <c r="C873" s="3" t="s">
        <v>9</v>
      </c>
      <c r="D873" s="31">
        <v>865</v>
      </c>
      <c r="E873" s="13"/>
      <c r="F873" s="8">
        <f t="shared" si="40"/>
        <v>0</v>
      </c>
    </row>
    <row r="874" spans="1:6" x14ac:dyDescent="0.25">
      <c r="A874" s="2">
        <v>4</v>
      </c>
      <c r="B874" s="1" t="s">
        <v>304</v>
      </c>
      <c r="C874" s="3" t="s">
        <v>9</v>
      </c>
      <c r="D874" s="31">
        <v>150</v>
      </c>
      <c r="E874" s="13"/>
      <c r="F874" s="8">
        <f t="shared" si="40"/>
        <v>0</v>
      </c>
    </row>
    <row r="875" spans="1:6" x14ac:dyDescent="0.25">
      <c r="A875" s="2">
        <v>5</v>
      </c>
      <c r="B875" s="1" t="s">
        <v>305</v>
      </c>
      <c r="C875" s="3" t="s">
        <v>9</v>
      </c>
      <c r="D875" s="31">
        <v>20</v>
      </c>
      <c r="E875" s="13"/>
      <c r="F875" s="8">
        <f t="shared" si="40"/>
        <v>0</v>
      </c>
    </row>
    <row r="876" spans="1:6" x14ac:dyDescent="0.25">
      <c r="A876" s="2">
        <v>6</v>
      </c>
      <c r="B876" s="1" t="s">
        <v>306</v>
      </c>
      <c r="C876" s="3" t="s">
        <v>9</v>
      </c>
      <c r="D876" s="31">
        <v>170</v>
      </c>
      <c r="E876" s="13"/>
      <c r="F876" s="8">
        <f t="shared" si="40"/>
        <v>0</v>
      </c>
    </row>
    <row r="877" spans="1:6" x14ac:dyDescent="0.25">
      <c r="A877" s="2">
        <v>7</v>
      </c>
      <c r="B877" s="1" t="s">
        <v>307</v>
      </c>
      <c r="C877" s="3" t="s">
        <v>9</v>
      </c>
      <c r="D877" s="31">
        <v>55</v>
      </c>
      <c r="E877" s="13"/>
      <c r="F877" s="8">
        <f t="shared" si="40"/>
        <v>0</v>
      </c>
    </row>
    <row r="878" spans="1:6" x14ac:dyDescent="0.25">
      <c r="A878" s="2">
        <v>8</v>
      </c>
      <c r="B878" s="1" t="s">
        <v>308</v>
      </c>
      <c r="C878" s="3" t="s">
        <v>9</v>
      </c>
      <c r="D878" s="31">
        <v>195</v>
      </c>
      <c r="E878" s="13"/>
      <c r="F878" s="8">
        <f t="shared" si="40"/>
        <v>0</v>
      </c>
    </row>
    <row r="879" spans="1:6" x14ac:dyDescent="0.25">
      <c r="A879" s="2">
        <v>9</v>
      </c>
      <c r="B879" s="1" t="s">
        <v>309</v>
      </c>
      <c r="C879" s="3" t="s">
        <v>9</v>
      </c>
      <c r="D879" s="31">
        <v>960</v>
      </c>
      <c r="E879" s="13"/>
      <c r="F879" s="8">
        <f t="shared" si="40"/>
        <v>0</v>
      </c>
    </row>
    <row r="880" spans="1:6" x14ac:dyDescent="0.25">
      <c r="A880" s="2"/>
      <c r="B880" s="43" t="s">
        <v>479</v>
      </c>
      <c r="C880" s="44"/>
      <c r="D880" s="45"/>
      <c r="E880" s="7"/>
      <c r="F880" s="11">
        <f>SUM(F871:F879)</f>
        <v>0</v>
      </c>
    </row>
    <row r="881" spans="1:6" ht="30" customHeight="1" x14ac:dyDescent="0.25">
      <c r="A881" s="2"/>
      <c r="B881" s="43" t="s">
        <v>480</v>
      </c>
      <c r="C881" s="44"/>
      <c r="D881" s="45"/>
      <c r="E881" s="7"/>
      <c r="F881" s="8"/>
    </row>
    <row r="882" spans="1:6" x14ac:dyDescent="0.25">
      <c r="A882" s="2">
        <v>1</v>
      </c>
      <c r="B882" s="1" t="s">
        <v>310</v>
      </c>
      <c r="C882" s="3" t="s">
        <v>9</v>
      </c>
      <c r="D882" s="31">
        <v>240</v>
      </c>
      <c r="E882" s="13"/>
      <c r="F882" s="8">
        <f>ROUND(D882*E882,2)</f>
        <v>0</v>
      </c>
    </row>
    <row r="883" spans="1:6" x14ac:dyDescent="0.25">
      <c r="A883" s="2">
        <v>2</v>
      </c>
      <c r="B883" s="1" t="s">
        <v>311</v>
      </c>
      <c r="C883" s="3" t="s">
        <v>9</v>
      </c>
      <c r="D883" s="31">
        <v>80</v>
      </c>
      <c r="E883" s="13"/>
      <c r="F883" s="8">
        <f>ROUND(D883*E883,2)</f>
        <v>0</v>
      </c>
    </row>
    <row r="884" spans="1:6" x14ac:dyDescent="0.25">
      <c r="A884" s="2">
        <v>3</v>
      </c>
      <c r="B884" s="1" t="s">
        <v>312</v>
      </c>
      <c r="C884" s="3" t="s">
        <v>9</v>
      </c>
      <c r="D884" s="31">
        <v>400</v>
      </c>
      <c r="E884" s="13"/>
      <c r="F884" s="8">
        <f>ROUND(D884*E884,2)</f>
        <v>0</v>
      </c>
    </row>
    <row r="885" spans="1:6" x14ac:dyDescent="0.25">
      <c r="A885" s="2"/>
      <c r="B885" s="43" t="s">
        <v>481</v>
      </c>
      <c r="C885" s="44"/>
      <c r="D885" s="45"/>
      <c r="E885" s="7"/>
      <c r="F885" s="11">
        <f>SUM(F882:F884)</f>
        <v>0</v>
      </c>
    </row>
    <row r="886" spans="1:6" x14ac:dyDescent="0.25">
      <c r="A886" s="2"/>
      <c r="B886" s="46" t="s">
        <v>445</v>
      </c>
      <c r="C886" s="47"/>
      <c r="D886" s="48"/>
      <c r="E886" s="7"/>
      <c r="F886" s="8"/>
    </row>
    <row r="887" spans="1:6" x14ac:dyDescent="0.25">
      <c r="A887" s="2">
        <v>1</v>
      </c>
      <c r="B887" s="1" t="s">
        <v>522</v>
      </c>
      <c r="C887" s="3" t="s">
        <v>4</v>
      </c>
      <c r="D887" s="31">
        <v>178</v>
      </c>
      <c r="E887" s="13"/>
      <c r="F887" s="8">
        <f>ROUND(D887*E887,2)</f>
        <v>0</v>
      </c>
    </row>
    <row r="888" spans="1:6" ht="30" x14ac:dyDescent="0.25">
      <c r="A888" s="2">
        <v>2</v>
      </c>
      <c r="B888" s="1" t="s">
        <v>313</v>
      </c>
      <c r="C888" s="3" t="s">
        <v>4</v>
      </c>
      <c r="D888" s="31">
        <v>388</v>
      </c>
      <c r="E888" s="13"/>
      <c r="F888" s="8">
        <f>ROUND(D888*E888,2)</f>
        <v>0</v>
      </c>
    </row>
    <row r="889" spans="1:6" x14ac:dyDescent="0.25">
      <c r="A889" s="2">
        <v>3</v>
      </c>
      <c r="B889" s="1" t="s">
        <v>314</v>
      </c>
      <c r="C889" s="3" t="s">
        <v>4</v>
      </c>
      <c r="D889" s="31">
        <v>2</v>
      </c>
      <c r="E889" s="13"/>
      <c r="F889" s="8">
        <f>ROUND(D889*E889,2)</f>
        <v>0</v>
      </c>
    </row>
    <row r="890" spans="1:6" x14ac:dyDescent="0.25">
      <c r="A890" s="2">
        <v>4</v>
      </c>
      <c r="B890" s="1" t="s">
        <v>315</v>
      </c>
      <c r="C890" s="3" t="s">
        <v>0</v>
      </c>
      <c r="D890" s="31">
        <v>230</v>
      </c>
      <c r="E890" s="13"/>
      <c r="F890" s="8">
        <f>ROUND(D890*E890,2)</f>
        <v>0</v>
      </c>
    </row>
    <row r="891" spans="1:6" x14ac:dyDescent="0.25">
      <c r="A891" s="2">
        <v>5</v>
      </c>
      <c r="B891" s="1" t="s">
        <v>316</v>
      </c>
      <c r="C891" s="3" t="s">
        <v>6</v>
      </c>
      <c r="D891" s="31">
        <v>52</v>
      </c>
      <c r="E891" s="13"/>
      <c r="F891" s="8">
        <f>ROUND(D891*E891,2)</f>
        <v>0</v>
      </c>
    </row>
    <row r="892" spans="1:6" x14ac:dyDescent="0.25">
      <c r="A892" s="2"/>
      <c r="B892" s="49" t="s">
        <v>446</v>
      </c>
      <c r="C892" s="50"/>
      <c r="D892" s="51"/>
      <c r="E892" s="7"/>
      <c r="F892" s="11">
        <f>SUM(F887:F891)</f>
        <v>0</v>
      </c>
    </row>
    <row r="893" spans="1:6" ht="30" customHeight="1" x14ac:dyDescent="0.25">
      <c r="A893" s="2"/>
      <c r="B893" s="43" t="s">
        <v>447</v>
      </c>
      <c r="C893" s="44"/>
      <c r="D893" s="45"/>
      <c r="E893" s="7"/>
      <c r="F893" s="8"/>
    </row>
    <row r="894" spans="1:6" x14ac:dyDescent="0.25">
      <c r="A894" s="2">
        <v>1</v>
      </c>
      <c r="B894" s="1" t="s">
        <v>251</v>
      </c>
      <c r="C894" s="3" t="s">
        <v>8</v>
      </c>
      <c r="D894" s="31">
        <v>550</v>
      </c>
      <c r="E894" s="13"/>
      <c r="F894" s="8">
        <f t="shared" ref="F894:F908" si="41">ROUND(D894*E894,2)</f>
        <v>0</v>
      </c>
    </row>
    <row r="895" spans="1:6" x14ac:dyDescent="0.25">
      <c r="A895" s="2">
        <v>2</v>
      </c>
      <c r="B895" s="1" t="s">
        <v>317</v>
      </c>
      <c r="C895" s="3" t="s">
        <v>8</v>
      </c>
      <c r="D895" s="31">
        <v>550</v>
      </c>
      <c r="E895" s="13"/>
      <c r="F895" s="8">
        <f t="shared" si="41"/>
        <v>0</v>
      </c>
    </row>
    <row r="896" spans="1:6" x14ac:dyDescent="0.25">
      <c r="A896" s="2">
        <v>3</v>
      </c>
      <c r="B896" s="1" t="s">
        <v>318</v>
      </c>
      <c r="C896" s="3" t="s">
        <v>8</v>
      </c>
      <c r="D896" s="31">
        <v>1200</v>
      </c>
      <c r="E896" s="13"/>
      <c r="F896" s="8">
        <f t="shared" si="41"/>
        <v>0</v>
      </c>
    </row>
    <row r="897" spans="1:9" x14ac:dyDescent="0.25">
      <c r="A897" s="2">
        <v>4</v>
      </c>
      <c r="B897" s="1" t="s">
        <v>319</v>
      </c>
      <c r="C897" s="3" t="s">
        <v>9</v>
      </c>
      <c r="D897" s="31">
        <v>109</v>
      </c>
      <c r="E897" s="13"/>
      <c r="F897" s="8">
        <f t="shared" si="41"/>
        <v>0</v>
      </c>
    </row>
    <row r="898" spans="1:9" x14ac:dyDescent="0.25">
      <c r="A898" s="2">
        <v>5</v>
      </c>
      <c r="B898" s="1" t="s">
        <v>320</v>
      </c>
      <c r="C898" s="3" t="s">
        <v>8</v>
      </c>
      <c r="D898" s="31">
        <v>109</v>
      </c>
      <c r="E898" s="13"/>
      <c r="F898" s="8">
        <f t="shared" si="41"/>
        <v>0</v>
      </c>
    </row>
    <row r="899" spans="1:9" x14ac:dyDescent="0.25">
      <c r="A899" s="2">
        <v>6</v>
      </c>
      <c r="B899" s="1" t="s">
        <v>321</v>
      </c>
      <c r="C899" s="3" t="s">
        <v>9</v>
      </c>
      <c r="D899" s="31">
        <v>29</v>
      </c>
      <c r="E899" s="13"/>
      <c r="F899" s="8">
        <f t="shared" si="41"/>
        <v>0</v>
      </c>
    </row>
    <row r="900" spans="1:9" x14ac:dyDescent="0.25">
      <c r="A900" s="2">
        <v>7</v>
      </c>
      <c r="B900" s="1" t="s">
        <v>322</v>
      </c>
      <c r="C900" s="3" t="s">
        <v>9</v>
      </c>
      <c r="D900" s="31">
        <v>1</v>
      </c>
      <c r="E900" s="13"/>
      <c r="F900" s="8">
        <f t="shared" si="41"/>
        <v>0</v>
      </c>
    </row>
    <row r="901" spans="1:9" ht="30" x14ac:dyDescent="0.25">
      <c r="A901" s="2">
        <v>8</v>
      </c>
      <c r="B901" s="1" t="s">
        <v>323</v>
      </c>
      <c r="C901" s="3" t="s">
        <v>9</v>
      </c>
      <c r="D901" s="31">
        <v>2</v>
      </c>
      <c r="E901" s="13"/>
      <c r="F901" s="8">
        <f>ROUND(D901*E901,2)</f>
        <v>0</v>
      </c>
    </row>
    <row r="902" spans="1:9" ht="30" x14ac:dyDescent="0.25">
      <c r="A902" s="2">
        <v>9</v>
      </c>
      <c r="B902" s="1" t="s">
        <v>324</v>
      </c>
      <c r="C902" s="3" t="s">
        <v>9</v>
      </c>
      <c r="D902" s="31">
        <v>1</v>
      </c>
      <c r="E902" s="13"/>
      <c r="F902" s="8">
        <f t="shared" si="41"/>
        <v>0</v>
      </c>
    </row>
    <row r="903" spans="1:9" x14ac:dyDescent="0.25">
      <c r="A903" s="2">
        <v>10</v>
      </c>
      <c r="B903" s="1" t="s">
        <v>325</v>
      </c>
      <c r="C903" s="3" t="s">
        <v>9</v>
      </c>
      <c r="D903" s="31">
        <v>4</v>
      </c>
      <c r="E903" s="13"/>
      <c r="F903" s="8">
        <f t="shared" si="41"/>
        <v>0</v>
      </c>
    </row>
    <row r="904" spans="1:9" x14ac:dyDescent="0.25">
      <c r="A904" s="2">
        <v>11</v>
      </c>
      <c r="B904" s="1" t="s">
        <v>326</v>
      </c>
      <c r="C904" s="3" t="s">
        <v>8</v>
      </c>
      <c r="D904" s="31">
        <v>2800</v>
      </c>
      <c r="E904" s="13"/>
      <c r="F904" s="8">
        <f t="shared" si="41"/>
        <v>0</v>
      </c>
    </row>
    <row r="905" spans="1:9" x14ac:dyDescent="0.25">
      <c r="A905" s="2">
        <v>12</v>
      </c>
      <c r="B905" s="1" t="s">
        <v>327</v>
      </c>
      <c r="C905" s="3" t="s">
        <v>8</v>
      </c>
      <c r="D905" s="31">
        <v>800</v>
      </c>
      <c r="E905" s="13"/>
      <c r="F905" s="8">
        <f t="shared" si="41"/>
        <v>0</v>
      </c>
    </row>
    <row r="906" spans="1:9" x14ac:dyDescent="0.25">
      <c r="A906" s="2">
        <v>13</v>
      </c>
      <c r="B906" s="1" t="s">
        <v>328</v>
      </c>
      <c r="C906" s="3" t="s">
        <v>9</v>
      </c>
      <c r="D906" s="31">
        <v>13</v>
      </c>
      <c r="E906" s="13"/>
      <c r="F906" s="8">
        <f t="shared" si="41"/>
        <v>0</v>
      </c>
    </row>
    <row r="907" spans="1:9" x14ac:dyDescent="0.25">
      <c r="A907" s="2">
        <v>14</v>
      </c>
      <c r="B907" s="1" t="s">
        <v>329</v>
      </c>
      <c r="C907" s="3" t="s">
        <v>9</v>
      </c>
      <c r="D907" s="31">
        <v>8</v>
      </c>
      <c r="E907" s="13"/>
      <c r="F907" s="8">
        <f t="shared" si="41"/>
        <v>0</v>
      </c>
    </row>
    <row r="908" spans="1:9" x14ac:dyDescent="0.25">
      <c r="A908" s="2">
        <v>15</v>
      </c>
      <c r="B908" s="1" t="s">
        <v>448</v>
      </c>
      <c r="C908" s="3" t="s">
        <v>8</v>
      </c>
      <c r="D908" s="31">
        <v>1010</v>
      </c>
      <c r="E908" s="13"/>
      <c r="F908" s="8">
        <f t="shared" si="41"/>
        <v>0</v>
      </c>
    </row>
    <row r="909" spans="1:9" x14ac:dyDescent="0.25">
      <c r="A909" s="2"/>
      <c r="B909" s="46" t="s">
        <v>449</v>
      </c>
      <c r="C909" s="47"/>
      <c r="D909" s="48"/>
      <c r="E909" s="7"/>
      <c r="F909" s="11">
        <f>SUM(F894:F908)</f>
        <v>0</v>
      </c>
    </row>
    <row r="910" spans="1:9" x14ac:dyDescent="0.25">
      <c r="A910" s="14"/>
      <c r="B910" s="15" t="s">
        <v>330</v>
      </c>
      <c r="C910" s="14"/>
      <c r="D910" s="33"/>
      <c r="E910" s="16"/>
      <c r="F910" s="17">
        <f>F909+F892+F885+F880+F869+F862+F859+F856</f>
        <v>0</v>
      </c>
    </row>
    <row r="911" spans="1:9" ht="26.25" customHeight="1" x14ac:dyDescent="0.25">
      <c r="A911" s="2"/>
      <c r="B911" s="39" t="s">
        <v>456</v>
      </c>
      <c r="C911" s="1"/>
      <c r="D911" s="31"/>
      <c r="E911" s="7"/>
      <c r="F911" s="11">
        <f>+F910+F850+F823+F807+F732+F677+F174+F74</f>
        <v>0</v>
      </c>
      <c r="I911" s="26"/>
    </row>
    <row r="912" spans="1:9" x14ac:dyDescent="0.25">
      <c r="A912" s="2"/>
      <c r="B912" s="1" t="s">
        <v>450</v>
      </c>
      <c r="C912" s="2"/>
      <c r="D912" s="31"/>
      <c r="E912" s="7"/>
      <c r="F912" s="8">
        <f>ROUND(F911*0.02,2)</f>
        <v>0</v>
      </c>
    </row>
    <row r="913" spans="1:8" x14ac:dyDescent="0.25">
      <c r="A913" s="2"/>
      <c r="B913" s="1" t="s">
        <v>451</v>
      </c>
      <c r="C913" s="2"/>
      <c r="D913" s="31"/>
      <c r="E913" s="7"/>
      <c r="F913" s="8">
        <f>SUM(F911:F912)</f>
        <v>0</v>
      </c>
    </row>
    <row r="914" spans="1:8" x14ac:dyDescent="0.25">
      <c r="A914" s="19"/>
      <c r="B914" s="20" t="s">
        <v>452</v>
      </c>
      <c r="C914" s="19"/>
      <c r="D914" s="35"/>
      <c r="E914" s="21"/>
      <c r="F914" s="21">
        <f>ROUND(F913*0.2,2)</f>
        <v>0</v>
      </c>
      <c r="H914" s="26"/>
    </row>
    <row r="915" spans="1:8" x14ac:dyDescent="0.25">
      <c r="A915" s="22"/>
      <c r="B915" s="23" t="s">
        <v>453</v>
      </c>
      <c r="C915" s="22"/>
      <c r="D915" s="36"/>
      <c r="E915" s="24"/>
      <c r="F915" s="24">
        <f>SUM(F913:F914)</f>
        <v>0</v>
      </c>
      <c r="H915" s="26"/>
    </row>
    <row r="923" spans="1:8" x14ac:dyDescent="0.25">
      <c r="D923" s="25"/>
      <c r="E923" s="25"/>
    </row>
  </sheetData>
  <mergeCells count="125">
    <mergeCell ref="B863:D863"/>
    <mergeCell ref="B869:D869"/>
    <mergeCell ref="B870:D870"/>
    <mergeCell ref="B880:D880"/>
    <mergeCell ref="B881:D881"/>
    <mergeCell ref="B837:D837"/>
    <mergeCell ref="B838:D838"/>
    <mergeCell ref="B849:D849"/>
    <mergeCell ref="B851:D851"/>
    <mergeCell ref="B856:D856"/>
    <mergeCell ref="B857:D857"/>
    <mergeCell ref="B859:D859"/>
    <mergeCell ref="B860:D860"/>
    <mergeCell ref="B862:D862"/>
    <mergeCell ref="B815:D815"/>
    <mergeCell ref="B822:D822"/>
    <mergeCell ref="B824:D824"/>
    <mergeCell ref="B830:D830"/>
    <mergeCell ref="B831:D831"/>
    <mergeCell ref="B806:D806"/>
    <mergeCell ref="B808:D808"/>
    <mergeCell ref="B811:D811"/>
    <mergeCell ref="B812:D812"/>
    <mergeCell ref="B814:D814"/>
    <mergeCell ref="B733:D733"/>
    <mergeCell ref="B752:D752"/>
    <mergeCell ref="B753:D753"/>
    <mergeCell ref="B770:D770"/>
    <mergeCell ref="B771:D771"/>
    <mergeCell ref="B583:D583"/>
    <mergeCell ref="B676:D676"/>
    <mergeCell ref="B678:D678"/>
    <mergeCell ref="B687:D687"/>
    <mergeCell ref="B688:D688"/>
    <mergeCell ref="B623:D623"/>
    <mergeCell ref="B624:D624"/>
    <mergeCell ref="B644:D644"/>
    <mergeCell ref="B645:D645"/>
    <mergeCell ref="B665:D665"/>
    <mergeCell ref="B611:D611"/>
    <mergeCell ref="B666:D666"/>
    <mergeCell ref="B723:D723"/>
    <mergeCell ref="B724:D724"/>
    <mergeCell ref="B731:D731"/>
    <mergeCell ref="B412:D412"/>
    <mergeCell ref="B498:D498"/>
    <mergeCell ref="B499:D499"/>
    <mergeCell ref="B566:D566"/>
    <mergeCell ref="B567:D567"/>
    <mergeCell ref="B35:D35"/>
    <mergeCell ref="B36:D36"/>
    <mergeCell ref="B24:D24"/>
    <mergeCell ref="B23:D23"/>
    <mergeCell ref="B246:D246"/>
    <mergeCell ref="B247:D247"/>
    <mergeCell ref="B218:D218"/>
    <mergeCell ref="B219:D219"/>
    <mergeCell ref="B175:D175"/>
    <mergeCell ref="B524:D524"/>
    <mergeCell ref="B510:D510"/>
    <mergeCell ref="B477:D477"/>
    <mergeCell ref="B478:D478"/>
    <mergeCell ref="B427:D427"/>
    <mergeCell ref="B107:D107"/>
    <mergeCell ref="B511:D511"/>
    <mergeCell ref="B428:D428"/>
    <mergeCell ref="B439:D439"/>
    <mergeCell ref="B450:D450"/>
    <mergeCell ref="B142:D142"/>
    <mergeCell ref="B137:D137"/>
    <mergeCell ref="B136:D136"/>
    <mergeCell ref="B129:D129"/>
    <mergeCell ref="B128:D128"/>
    <mergeCell ref="B122:D122"/>
    <mergeCell ref="B121:D121"/>
    <mergeCell ref="B114:D114"/>
    <mergeCell ref="B113:D113"/>
    <mergeCell ref="B440:D440"/>
    <mergeCell ref="A1:F1"/>
    <mergeCell ref="A2:F2"/>
    <mergeCell ref="A6:A7"/>
    <mergeCell ref="B6:B7"/>
    <mergeCell ref="C6:C7"/>
    <mergeCell ref="D6:D7"/>
    <mergeCell ref="E6:E7"/>
    <mergeCell ref="F6:F7"/>
    <mergeCell ref="B9:D9"/>
    <mergeCell ref="B106:D106"/>
    <mergeCell ref="B75:D75"/>
    <mergeCell ref="B73:D73"/>
    <mergeCell ref="B65:D65"/>
    <mergeCell ref="B66:D66"/>
    <mergeCell ref="B168:D168"/>
    <mergeCell ref="B167:D167"/>
    <mergeCell ref="B160:D160"/>
    <mergeCell ref="B161:D161"/>
    <mergeCell ref="B154:D154"/>
    <mergeCell ref="B155:D155"/>
    <mergeCell ref="B149:D149"/>
    <mergeCell ref="B148:D148"/>
    <mergeCell ref="B143:D143"/>
    <mergeCell ref="B885:D885"/>
    <mergeCell ref="B886:D886"/>
    <mergeCell ref="B892:D892"/>
    <mergeCell ref="B893:D893"/>
    <mergeCell ref="B909:D909"/>
    <mergeCell ref="A4:F4"/>
    <mergeCell ref="B449:D449"/>
    <mergeCell ref="B541:D541"/>
    <mergeCell ref="B551:D551"/>
    <mergeCell ref="B525:D525"/>
    <mergeCell ref="B540:D540"/>
    <mergeCell ref="B552:D552"/>
    <mergeCell ref="B596:D596"/>
    <mergeCell ref="B597:D597"/>
    <mergeCell ref="B610:D610"/>
    <mergeCell ref="B582:D582"/>
    <mergeCell ref="B397:D397"/>
    <mergeCell ref="B398:D398"/>
    <mergeCell ref="B370:D370"/>
    <mergeCell ref="B371:D371"/>
    <mergeCell ref="B326:D326"/>
    <mergeCell ref="B327:D327"/>
    <mergeCell ref="B290:D290"/>
    <mergeCell ref="B291:D291"/>
  </mergeCells>
  <pageMargins left="0.7" right="0.7" top="0.75" bottom="0.75" header="0.3" footer="0.3"/>
  <pageSetup paperSize="9" scale="73" fitToHeight="0" orientation="portrait" r:id="rId1"/>
  <headerFooter>
    <oddFooter>&amp;CСтр.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КСС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2017-01-10T13:24:53Z</cp:lastPrinted>
  <dcterms:created xsi:type="dcterms:W3CDTF">2016-05-27T12:42:31Z</dcterms:created>
  <dcterms:modified xsi:type="dcterms:W3CDTF">2017-01-23T12:20:42Z</dcterms:modified>
</cp:coreProperties>
</file>